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\\konkurs\profiles$\igonina.m\Рабочий стол\25.09-29.09\"/>
    </mc:Choice>
  </mc:AlternateContent>
  <xr:revisionPtr revIDLastSave="0" documentId="13_ncr:1_{2F09072B-439C-4946-B739-CD56FA3B2AD1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Сл Записка" sheetId="1" r:id="rId1"/>
    <sheet name="Приложение 1" sheetId="2" r:id="rId2"/>
    <sheet name="Справочник" sheetId="3" state="hidden" r:id="rId3"/>
  </sheets>
  <definedNames>
    <definedName name="_xlnm.Print_Area" localSheetId="1">'Приложение 1'!$A$1:$P$114</definedName>
    <definedName name="_xlnm.Print_Area" localSheetId="0">'Сл Записка'!$A$1:$I$24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H6" i="2"/>
  <c r="G6" i="2"/>
  <c r="H62" i="2" l="1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61" i="2"/>
  <c r="G59" i="2"/>
  <c r="L113" i="2" l="1"/>
  <c r="L68" i="2" l="1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114" i="2" l="1"/>
  <c r="L67" i="2"/>
  <c r="L66" i="2"/>
  <c r="L65" i="2"/>
  <c r="L64" i="2"/>
  <c r="L63" i="2"/>
  <c r="L62" i="2"/>
  <c r="L61" i="2"/>
  <c r="L12" i="2" l="1"/>
  <c r="L11" i="2"/>
  <c r="L7" i="2"/>
  <c r="L8" i="2"/>
  <c r="L9" i="2"/>
  <c r="L10" i="2"/>
  <c r="L6" i="2"/>
  <c r="L58" i="2" s="1"/>
</calcChain>
</file>

<file path=xl/sharedStrings.xml><?xml version="1.0" encoding="utf-8"?>
<sst xmlns="http://schemas.openxmlformats.org/spreadsheetml/2006/main" count="1096" uniqueCount="717">
  <si>
    <t>Профильному проректору</t>
  </si>
  <si>
    <t>От руководителя ЦФО</t>
  </si>
  <si>
    <t>Служебная записка</t>
  </si>
  <si>
    <t>в соответствие с Приложением №1 к служебной записке.</t>
  </si>
  <si>
    <t>Руководитель ЦФО</t>
  </si>
  <si>
    <t>Согласовано в Системе Тезис</t>
  </si>
  <si>
    <t>Утверждено в Системе Тезис</t>
  </si>
  <si>
    <t>Профильный проректор</t>
  </si>
  <si>
    <t>Приложение №1</t>
  </si>
  <si>
    <t>Предмет закупки</t>
  </si>
  <si>
    <t>Цена за ед.</t>
  </si>
  <si>
    <t>Количество</t>
  </si>
  <si>
    <t>Сумма</t>
  </si>
  <si>
    <t>ед. измерения</t>
  </si>
  <si>
    <t>ОКПД 2</t>
  </si>
  <si>
    <t>ФП-объект</t>
  </si>
  <si>
    <t>Источник финансирования</t>
  </si>
  <si>
    <t>Способ закупки</t>
  </si>
  <si>
    <t>Условие закупки</t>
  </si>
  <si>
    <t>Справочникик</t>
  </si>
  <si>
    <t>44 - ФЗ</t>
  </si>
  <si>
    <t>223 - ФЗ</t>
  </si>
  <si>
    <t>ФП - объект</t>
  </si>
  <si>
    <t>Условия закупки</t>
  </si>
  <si>
    <t>аукцион</t>
  </si>
  <si>
    <t xml:space="preserve">конкурс </t>
  </si>
  <si>
    <t>единицы измерения</t>
  </si>
  <si>
    <t>шт</t>
  </si>
  <si>
    <t>кг</t>
  </si>
  <si>
    <t>уп</t>
  </si>
  <si>
    <t>кан.Грибоедова, 30-32 (Общежитие №4)</t>
  </si>
  <si>
    <t>7-я Красноармейская 6-8 лит. А</t>
  </si>
  <si>
    <t>7-я Красноармейская 6-8 лит.А (столовая)</t>
  </si>
  <si>
    <t>Апраксин пер. 13 (Грифон)</t>
  </si>
  <si>
    <t>Большая Морская 8 лит. А</t>
  </si>
  <si>
    <t>Воронежская 38 литер А (общежитие)</t>
  </si>
  <si>
    <t>Воронежская 38 литер А (прачечная)</t>
  </si>
  <si>
    <t>Воронежская 38 литер А (субабонент)</t>
  </si>
  <si>
    <t>Воронежская 69 (Гараж)</t>
  </si>
  <si>
    <t>Воронежская 69 (общежитие)</t>
  </si>
  <si>
    <t>Воронежская 69 (прачечная)</t>
  </si>
  <si>
    <t>Воронежская 69 (субабонент)</t>
  </si>
  <si>
    <t>Кавалергардская 7</t>
  </si>
  <si>
    <t>Кавалергардская 7 (столовая)</t>
  </si>
  <si>
    <t>Кавалергардская 7 (стратег. партнерство)</t>
  </si>
  <si>
    <t>Косыгина 19/2 (общежитие)</t>
  </si>
  <si>
    <t>Косыгина 19/2 (прачечная)</t>
  </si>
  <si>
    <t>Косыгина 19/3 (хоз.блок СПбГЭУ)</t>
  </si>
  <si>
    <t>Кузнечный пер. 9/27 (Марата 27)</t>
  </si>
  <si>
    <t>Лесной 65 (законсервированное общежитие)</t>
  </si>
  <si>
    <t>Лестница №7, кан.Грибоедова, 30-32(Общежитие УМС)</t>
  </si>
  <si>
    <t>Лестница №8, кан.Грибоедова, 30-32 (Общежитие УМС)</t>
  </si>
  <si>
    <t>Лестница №9,10(лестницы и гараж) кан.Грибоедова, 30-32</t>
  </si>
  <si>
    <t>Литейный пр., д.64/73, кв.37</t>
  </si>
  <si>
    <t>Марата,29</t>
  </si>
  <si>
    <t>Марата,29 (столовая)</t>
  </si>
  <si>
    <t>Москательный 4</t>
  </si>
  <si>
    <t>Москательный 4 (столовая)</t>
  </si>
  <si>
    <t>Московский 103 (кафедра Газпром)</t>
  </si>
  <si>
    <t>Московский 103 (столовая)</t>
  </si>
  <si>
    <t>Московский 103 (учебный корпус)</t>
  </si>
  <si>
    <t>Мурманская обл. г.Мурманск, ул. Полярной Правды</t>
  </si>
  <si>
    <t>наб. кан. Грибоедова 30/32 (каф. Газпром)</t>
  </si>
  <si>
    <t>наб.кан.Грибоедова 30/32</t>
  </si>
  <si>
    <t>наб.кан.Грибоедова 30/32 (столовая)</t>
  </si>
  <si>
    <t>наб.кан.Грибоедова 34 (ВЭШ)</t>
  </si>
  <si>
    <t>наб.кан.Грибоедова 34 (столовая)</t>
  </si>
  <si>
    <t>наб.кан.Грибоедова, 30-32, лит А, пом 81(столовая холодильная камера)</t>
  </si>
  <si>
    <t>Помяловского 2</t>
  </si>
  <si>
    <t>Помяловского 2 (к возмещению)</t>
  </si>
  <si>
    <t>Помяловского 2 (столовая)</t>
  </si>
  <si>
    <t>Прилукская 3 литер А</t>
  </si>
  <si>
    <t>Прилукская 3 литер А (столовая)</t>
  </si>
  <si>
    <t>Рабфаковская, 3, корп 1(ЖК Троицкий, общежитие)</t>
  </si>
  <si>
    <t>Рощино, База змеиная горка</t>
  </si>
  <si>
    <t>Седова 15</t>
  </si>
  <si>
    <t>Социалистическая 16 (Отель)</t>
  </si>
  <si>
    <t>Социалистическая 16 (склад)</t>
  </si>
  <si>
    <t>филиал в г.Кизляр</t>
  </si>
  <si>
    <t>Чкаловский 27(общежитие)</t>
  </si>
  <si>
    <t>Чкаловский 27(прачечная)</t>
  </si>
  <si>
    <t>ВЭШ НИР Газпром Внедрение Д_7577-623-20-5_25.12.20</t>
  </si>
  <si>
    <t>ВЭШ НИР Газпром Климат Д_7576-623-20-9_17.02.21</t>
  </si>
  <si>
    <t>ВЭШ Обр. деят внебюджет</t>
  </si>
  <si>
    <t>Газпром (ВЭШ) Дог. пож. б/н от 17.09.2018</t>
  </si>
  <si>
    <t>Газпром (ВЭШ) Дог. пож. б/н от 19.09.2019</t>
  </si>
  <si>
    <t>Газпром (ВЭШ) Дог. пож. №ИДП1824/2020 от 15.10.20</t>
  </si>
  <si>
    <t>Газпром 2017 (ВЭШ)</t>
  </si>
  <si>
    <t>Газпром 2020 (кафедра)</t>
  </si>
  <si>
    <t>Газпром 2021 (кафедра)</t>
  </si>
  <si>
    <t>Газпром 2021 (классы)</t>
  </si>
  <si>
    <t>Газпром 2022 (кафедра)</t>
  </si>
  <si>
    <t>Газпром 2022 (классы)</t>
  </si>
  <si>
    <t>Грант/УМС/CAROTS</t>
  </si>
  <si>
    <t>Грант/УМС/NDI</t>
  </si>
  <si>
    <t>Грант/УМС/TIMER</t>
  </si>
  <si>
    <t>Грант/УМС/Минпрос</t>
  </si>
  <si>
    <t>Грифон коммерческий внебюджет</t>
  </si>
  <si>
    <t>ДОУ УМС Внебюджет</t>
  </si>
  <si>
    <t>ЖК "Троицкий" внебюджет</t>
  </si>
  <si>
    <t>Журналы внебюджет</t>
  </si>
  <si>
    <t>Издательство внебюджет</t>
  </si>
  <si>
    <t>Издательство образоват. деят-ть внебюджет</t>
  </si>
  <si>
    <t>МИЭП внебюджет</t>
  </si>
  <si>
    <t>НОЦ Экономика и управление ИС внебюджет</t>
  </si>
  <si>
    <t>Общежитие №2, Чкаловский пр., д. 27 внебюджет</t>
  </si>
  <si>
    <t>Общежитие №3, Косыгина, д. 19 корп.2 внебюджет</t>
  </si>
  <si>
    <t>Общежитие №4, Воронежская, д.69 внебюджет</t>
  </si>
  <si>
    <t>Общежитие №4, Грибоедова, д. 30-32 внебюджет</t>
  </si>
  <si>
    <t>Общежитие №7, Воронежская, д. 38 внебюджет</t>
  </si>
  <si>
    <t>Общежития УМС внебюджет</t>
  </si>
  <si>
    <t>Общежития/Невалинк внебюджет</t>
  </si>
  <si>
    <t>ОДП внебюджет</t>
  </si>
  <si>
    <t>Отдел дополнительного образования внебюджет</t>
  </si>
  <si>
    <t>Отель Инжэкон внебюджет</t>
  </si>
  <si>
    <t>ОЦ "Кафедра практической юриспруденции"</t>
  </si>
  <si>
    <t>Повышение квалификации внебюджет</t>
  </si>
  <si>
    <t>Публичные обязательства</t>
  </si>
  <si>
    <t>Реализация копировальных услуг</t>
  </si>
  <si>
    <t>СПбГЭУ Внебюджет</t>
  </si>
  <si>
    <t>СПбГЭУ Внебюджет Приемная кампания</t>
  </si>
  <si>
    <t>СПбГЭУ Внебюджет/Дорожная карта ВПО</t>
  </si>
  <si>
    <t>СПбГЭУ Субсидия на госзадание</t>
  </si>
  <si>
    <t>СПбГЭУ Субсидия на госзадание/ Наука (Тойвонен Н.Р</t>
  </si>
  <si>
    <t>СПбГЭУ Субсидия на госзадание/Дорожная карта ВПО</t>
  </si>
  <si>
    <t>СПбГЭУ Субсидия на госзадание/Общ.Воронежская 38</t>
  </si>
  <si>
    <t>СПбГЭУ Субсидия на госзадание/Общ.Воронежская 69</t>
  </si>
  <si>
    <t>СПбГЭУ Субсидия на госзадание/Общ.Грибоедова 30-32</t>
  </si>
  <si>
    <t>СПбГЭУ Субсидия на госзадание/Общ.Косыгина 19 к.2</t>
  </si>
  <si>
    <t>СПбГЭУ Субсидия на госзадание/Общ.Чкаловский пр.27</t>
  </si>
  <si>
    <t>СПО бюджет</t>
  </si>
  <si>
    <t>СПО бюджет/Дорожная карта</t>
  </si>
  <si>
    <t>СПО внебюджет</t>
  </si>
  <si>
    <t>СПО внебюджет/Дорожная карта</t>
  </si>
  <si>
    <t>Стип_МДК</t>
  </si>
  <si>
    <t>УМС Обр.деят. внебюджет</t>
  </si>
  <si>
    <t>УМС/BSRUN</t>
  </si>
  <si>
    <t>УМЦ Бухгалтера и аудиторы внебюджет</t>
  </si>
  <si>
    <t>УМЦ НСПК ФЭ</t>
  </si>
  <si>
    <t>ЦНИ 3/Грант/РФФИ 20-010-00279 (Сарыгулов А.И.)</t>
  </si>
  <si>
    <t>ЦНИ 3/Грант/РФФИ 20-010-00571 (Горбашко Е.А.)</t>
  </si>
  <si>
    <t>ЦНИ 3/Грант/РФФИ 20-010-00674 (Селищева Т.А.)</t>
  </si>
  <si>
    <t>ЦНИ 3/Гранты</t>
  </si>
  <si>
    <t>ЦНИ/Грант/РФФИ 20-010-00279 (Сарыгулов А.И.)</t>
  </si>
  <si>
    <t>ЦНИ/Грант/РФФИ 20-010-00571 (Горбашко Е.А.)</t>
  </si>
  <si>
    <t>ЦНИ/Грант/РФФИ 20-010-00674 (Селищева Т.А.)</t>
  </si>
  <si>
    <t>ЦНИ/Гранты</t>
  </si>
  <si>
    <t>ЦНИ/Договоры НИР</t>
  </si>
  <si>
    <t>ЦНИ/Договоры НИР/Дог. №31-д (МПА СНГ)</t>
  </si>
  <si>
    <t>ЦНИ/Договоры НИР/Дог. №32-д (МПА СНГ)</t>
  </si>
  <si>
    <t>ЦНИ/Договоры НИР/Дог. №320-д (МПА СНГ)</t>
  </si>
  <si>
    <t>ЦНИ/Договоры НИР/Дог. №33-д (МПА СНГ)</t>
  </si>
  <si>
    <t>ЦНИ/Договоры НИР/Дог. №57-д (МПА СНГ)</t>
  </si>
  <si>
    <t>ЦНИ/Договоры НИР/Дог. №ЦН-2006/1-Н (ЛС Инжиниринг)</t>
  </si>
  <si>
    <t>ЦНИ/Сопровождение НИОКР</t>
  </si>
  <si>
    <t>Фп-статья</t>
  </si>
  <si>
    <t>КОСГУ</t>
  </si>
  <si>
    <t>КВР</t>
  </si>
  <si>
    <t>Повышение квалификации</t>
  </si>
  <si>
    <t>ЦФО</t>
  </si>
  <si>
    <t>IT</t>
  </si>
  <si>
    <t>Автохозяйство</t>
  </si>
  <si>
    <t>Администрация</t>
  </si>
  <si>
    <t>Безопасность</t>
  </si>
  <si>
    <t>Библиотека</t>
  </si>
  <si>
    <t>Бухгалтерия</t>
  </si>
  <si>
    <t>Волонтерский центр</t>
  </si>
  <si>
    <t>Воспитательная и внеучебная работа</t>
  </si>
  <si>
    <t>Высшая школа кулинарного мастерства</t>
  </si>
  <si>
    <t>ВЭШ</t>
  </si>
  <si>
    <t>Грифон</t>
  </si>
  <si>
    <t>Гуманитарный факультет</t>
  </si>
  <si>
    <t>Документооборот</t>
  </si>
  <si>
    <t>ЖБУ</t>
  </si>
  <si>
    <t>Журналы</t>
  </si>
  <si>
    <t>Зарплата</t>
  </si>
  <si>
    <t>Издательство</t>
  </si>
  <si>
    <t>Имущественные отношения</t>
  </si>
  <si>
    <t>Институт магистратуры</t>
  </si>
  <si>
    <t>Институт подготовки и аттестации научно-педагогических кадров</t>
  </si>
  <si>
    <t>Кадры</t>
  </si>
  <si>
    <t>Командировки</t>
  </si>
  <si>
    <t>Коммерческое управление</t>
  </si>
  <si>
    <t>Коммунальные платежи</t>
  </si>
  <si>
    <t>Контрактное обучение</t>
  </si>
  <si>
    <t>Лицензирование и аккредитация</t>
  </si>
  <si>
    <t>Международное сотрудничество</t>
  </si>
  <si>
    <t>Международное сотрудничество/Росмолодежь</t>
  </si>
  <si>
    <t>МИЭП</t>
  </si>
  <si>
    <t>Наука</t>
  </si>
  <si>
    <t>НОЦ Экономика и управление интеллектуальной собственностью</t>
  </si>
  <si>
    <t>Образовательные проекты</t>
  </si>
  <si>
    <t>Отдел довузовской подготовки</t>
  </si>
  <si>
    <t>Отель</t>
  </si>
  <si>
    <t>Охрана труда</t>
  </si>
  <si>
    <t>Приемная кампания</t>
  </si>
  <si>
    <t>Проектный офис. Архив 2020</t>
  </si>
  <si>
    <t>Реклама и маркетинг</t>
  </si>
  <si>
    <t>Росмолодежь</t>
  </si>
  <si>
    <t>СК "ПАО Газпром"</t>
  </si>
  <si>
    <t>Снабжение</t>
  </si>
  <si>
    <t>Содержание имущественного комплекса</t>
  </si>
  <si>
    <t>Социальное управление</t>
  </si>
  <si>
    <t>СПО</t>
  </si>
  <si>
    <t>Стипендиальная комиссия</t>
  </si>
  <si>
    <t>УМЦ Бухгалтера и аудиторы</t>
  </si>
  <si>
    <t>УМЦ НСПК ФЭ ( учебно-мет центр разв нац сист проф квал в сфере фин и экономики)</t>
  </si>
  <si>
    <t>Управление качеством</t>
  </si>
  <si>
    <t>Факультет Бизнеса, таможенного дела и экономической безопасности</t>
  </si>
  <si>
    <t>Факультет Информатики и прикладной математики</t>
  </si>
  <si>
    <t>Факультет Управления</t>
  </si>
  <si>
    <t>Факультет экономики и финансов</t>
  </si>
  <si>
    <t>Филиалы</t>
  </si>
  <si>
    <t>ФСТиГ</t>
  </si>
  <si>
    <t>ФЭУ</t>
  </si>
  <si>
    <t>Центр изучения Китая и стран АТР</t>
  </si>
  <si>
    <t>Центр иностранных языков «Лингва Франка»</t>
  </si>
  <si>
    <t>Центр обучения инвалидов</t>
  </si>
  <si>
    <t>Центр по работе с выпускниками и корпоративными партнерами</t>
  </si>
  <si>
    <t>Эксплуатация и содержания зданий</t>
  </si>
  <si>
    <t>Юридический факультет</t>
  </si>
  <si>
    <t>Юристы</t>
  </si>
  <si>
    <t>id строки сметы</t>
  </si>
  <si>
    <t>Было</t>
  </si>
  <si>
    <t>Стало</t>
  </si>
  <si>
    <t>запрос цен (котировок)</t>
  </si>
  <si>
    <t>запрос предложений</t>
  </si>
  <si>
    <t>прямая закупка</t>
  </si>
  <si>
    <t>условная единица</t>
  </si>
  <si>
    <t>Руководитель ЦФО-получатель денежных средств</t>
  </si>
  <si>
    <t>2.09.09 Услуги по разработке базовой нормы расхода топлива на автомобиль</t>
  </si>
  <si>
    <t xml:space="preserve">Начальник ФЭУ </t>
  </si>
  <si>
    <t>Профильный проректор-получатель денежных средств</t>
  </si>
  <si>
    <t>Убедительная просьба не удалять/не добавлять строки, так как это может привести к искажению справочника</t>
  </si>
  <si>
    <t>id договора</t>
  </si>
  <si>
    <t>Если вам необходимо внести ифнормацию на большее количество строк, которые представлены в СЗ, необходимо выделить скрытые строки и после нажатия правой кнопкой мыши выбрать кнопку "показать" (или обратиться к курирующему Вас сотруднику ОУУ ФЭУ)</t>
  </si>
  <si>
    <t>2.06 Культурно массовая и физкультурно-оздоровительная работа</t>
  </si>
  <si>
    <t xml:space="preserve">Прошу разрешить внести изменения в ПФХД 2023-2026 гг, в связи с </t>
  </si>
  <si>
    <t>Гражданская оборона, обеспечение пожарной и экологической безопасности</t>
  </si>
  <si>
    <t>Инженеры в энергетике</t>
  </si>
  <si>
    <t>Молодежные научные исследования</t>
  </si>
  <si>
    <t>НОЦ ТИМ</t>
  </si>
  <si>
    <t>Отдел цифрового развития</t>
  </si>
  <si>
    <t>Росмолодежь/УВВР</t>
  </si>
  <si>
    <t>Управление организации учебного процесса</t>
  </si>
  <si>
    <t>Управление по развитию кадрового потенциала и охраны труда</t>
  </si>
  <si>
    <t>Филиал в г.Кизляр</t>
  </si>
  <si>
    <t>ФИП Инженерная экономика</t>
  </si>
  <si>
    <t>Центр Открытое образование</t>
  </si>
  <si>
    <t>Москательный 4 (Издательство)</t>
  </si>
  <si>
    <t>Московский 103 лит. Б (склад)</t>
  </si>
  <si>
    <t>наб.кан.Грибоедова 30/32 (1 этаж столовая)</t>
  </si>
  <si>
    <t>наб.кан.Грибоедова 30/32 (2 этаж столовая)</t>
  </si>
  <si>
    <t>наб.кан.Грибоедова 30/32 (3 этаж столовая)</t>
  </si>
  <si>
    <t>Помяловского 2 лит. B (гараж)</t>
  </si>
  <si>
    <t>Прилукская 3 к.2, лит. Б (гараж)</t>
  </si>
  <si>
    <t>Прилукская 3 к.2, лит. В (склад)</t>
  </si>
  <si>
    <t>Прилукская 3, к.2, лит. А (ЦТП)</t>
  </si>
  <si>
    <t>Социалистическая 16 (столовая)</t>
  </si>
  <si>
    <t>ВЭШ НИР Газпром Дог. №8039-715-21-1 от 22.11.21</t>
  </si>
  <si>
    <t>ВЭШ НИР Газпром Дог. №8069-855-21-1 от 29.12.22</t>
  </si>
  <si>
    <t>ВЭШ Обр. деят внебюджет/УМЦ НСПК ФЭ</t>
  </si>
  <si>
    <t>Газпром (Волонтер.центр) Дог. пож. б/н от 13.05.21</t>
  </si>
  <si>
    <t>Газпром (ВЭШ) Дог. пож. №... от ...</t>
  </si>
  <si>
    <t>Газпром (ВЭШ) Дог. пож. №ДП2028/2022 от 20.10.22</t>
  </si>
  <si>
    <t>Газпром (ВЭШ) Дог. пож. №ИДП1580/2021 от 30.11.21</t>
  </si>
  <si>
    <t>Газпром 2023 (кафедра)</t>
  </si>
  <si>
    <t>Газпром 2024 (кафедра)</t>
  </si>
  <si>
    <t>Газпром 2025 (кафедра)</t>
  </si>
  <si>
    <t>Газпром нефть (пожертвование) д.с. №7 от 23.08.23</t>
  </si>
  <si>
    <t>Грант/АНО Платформа НТИ</t>
  </si>
  <si>
    <t>Грант/Росмолодежь №091-15-2023-034</t>
  </si>
  <si>
    <t>Дог. возм. (субабонент) б/н от 31.05.23 (ООО Петер</t>
  </si>
  <si>
    <t>Дог. возмещения № 01 КУ-ДВВ/2023 (ВЕНДЭКС РИТЭЙЛ)</t>
  </si>
  <si>
    <t>Дог. возмещения № 01 КУ-ДВП/2023 (ИП Нечаев)</t>
  </si>
  <si>
    <t>Дог. возмещения № 01 КУ-ДВС/2022 (ООО Паритет)</t>
  </si>
  <si>
    <t>Дог. возмещения № 02 КУ-ДВВ/2023 (ООО Мегас)</t>
  </si>
  <si>
    <t>Дог. возмещения № 02 КУ-ДВП/2023 (ИП Нечаев)</t>
  </si>
  <si>
    <t>Дог. возмещения № 02 КУ-ДВС/2022 (ООО Паритет)</t>
  </si>
  <si>
    <t>Дог. возмещения № 03 КУ-ДВВ/2023 (ИП Платковский)</t>
  </si>
  <si>
    <t>Дог. возмещения № 03 КУ-ДВС/2022 (ООО Паритет)</t>
  </si>
  <si>
    <t>Дог. возмещения № 04 КУ-ДВВ/2023 (ООО Вендреди)</t>
  </si>
  <si>
    <t>Дог. возмещения № 04 КУ-ДВС/2023 (ИП Куценко)</t>
  </si>
  <si>
    <t>Дог. пож. №ПР-220010-П от 01.10.22/ОЦ "Практ.юр."</t>
  </si>
  <si>
    <t>Дог. пожертвования б/н от 01.08.22 (Миграц. центр)</t>
  </si>
  <si>
    <t>Дог. пожертвования б/н от 20.01.23 (Бронка Групп)</t>
  </si>
  <si>
    <t>Дог. № 368 от 12.10.22 (СПБ АППО)</t>
  </si>
  <si>
    <t>Дог. № 369 от 12.10.22 (СПБ АППО)</t>
  </si>
  <si>
    <t>Дог. № 372 от 24.10.22 (СПБ АППО)</t>
  </si>
  <si>
    <t>Дог. № 373 от 24.10.22 (СПБ АППО)</t>
  </si>
  <si>
    <t>Дог. № 476 от 29.08.22 (ГУАП)</t>
  </si>
  <si>
    <t>Дог. №0232/2023 от 24.03.23 (Центр занятости)</t>
  </si>
  <si>
    <t>Дог. №0671/2022 от 02.08.22 (Центр занятости)</t>
  </si>
  <si>
    <t>Дог. №0774/2022 от 07.09.22 (Центр занятости)</t>
  </si>
  <si>
    <t>НИУ ВШЭ (фин.грам.) №6.12-21/07.03-160523-4</t>
  </si>
  <si>
    <t>НИУ ВШЭ (фин.грам.) №6.12-21/07.03-240322-7</t>
  </si>
  <si>
    <t>НИУ ВШЭ (фин.грам.) №67/07.03.21-03-21 от 30.04.21</t>
  </si>
  <si>
    <t>Отдел дополнительного образования внебюджет/Туризм</t>
  </si>
  <si>
    <t>Сетев. образование/РГГМУ/Дог. №03-22СД от 15.06.22</t>
  </si>
  <si>
    <t>Сетев. образование/СПбГУ/Дог. №01-22СД от 24.05.22</t>
  </si>
  <si>
    <t>Сетев. образование/УГНТУ/Дог. №02-22СД от 15.06.22</t>
  </si>
  <si>
    <t>СПБГЭУ Внебюджет/Архитектура финансов</t>
  </si>
  <si>
    <t>СПбГЭУ внебюджет/Грант/АНО Платформа НТИ</t>
  </si>
  <si>
    <t>СПбГЭУ Внебюджет/Грифон</t>
  </si>
  <si>
    <t>СПбГЭУ внебюджет/Договор БП 01-БП/22</t>
  </si>
  <si>
    <t>СПбГЭУ внебюджет/прачечные</t>
  </si>
  <si>
    <t>СПБГЭУ Внебюджет/Семинар "Росаккредагенство"</t>
  </si>
  <si>
    <t>СПбГЭУ внебюджет/Сетевой договор</t>
  </si>
  <si>
    <t>СПбГЭУ внебюджет/столовые</t>
  </si>
  <si>
    <t>СПбГЭУ внебюджет/Центр занятости 0232/2023</t>
  </si>
  <si>
    <t>СПбГЭУ внебюджет/Центр занятости 0671/2022</t>
  </si>
  <si>
    <t>СПбГЭУ внебюджет/Центр занятости 0774/2022</t>
  </si>
  <si>
    <t>СПБГЭУ Внебюджет/Цифровое развитие</t>
  </si>
  <si>
    <t>СПбГЭУ СГЗ/ науч.-методич. обеспеч-е сист. обр.</t>
  </si>
  <si>
    <t>СПбГЭУ Субсидия на госзадание/Грифон</t>
  </si>
  <si>
    <t>СПбГЭУ Субсидия на госзадание/Приклад.наука (0112)</t>
  </si>
  <si>
    <t>СПО внебюджет/Кизляр</t>
  </si>
  <si>
    <t>Стип_Викинг</t>
  </si>
  <si>
    <t>Стип_Газпром нефть</t>
  </si>
  <si>
    <t>Стип_Газпром профсоюз</t>
  </si>
  <si>
    <t>Стип_РЖД_Штиглиц</t>
  </si>
  <si>
    <t>Стип_Советникова_Дог. 01032 от 10.05.22</t>
  </si>
  <si>
    <t>Стип_УФК (ВПО): Распор-е КНВШ №357</t>
  </si>
  <si>
    <t>Стип_УФК (ВПО): Распор-е КНВШ №921</t>
  </si>
  <si>
    <t>Стип_УФК (СПО): Распор-е КНВШ №792</t>
  </si>
  <si>
    <t>Стип_УФК (СПО): Распор-е КНВШ №921</t>
  </si>
  <si>
    <t>Стип_ЮПРО_Дог. ПР-220001-П от 04.04.22</t>
  </si>
  <si>
    <t>УИК внебюджет</t>
  </si>
  <si>
    <t>Филиал в г.Кизляр/Внебюджет/Аккредитация ВПО</t>
  </si>
  <si>
    <t>Филиал в г.Кизляр/Внебюджет/Аккредитация СПО</t>
  </si>
  <si>
    <t>Целевые средства/Эндаумент/Дог. №1/21</t>
  </si>
  <si>
    <t>Целевые средства/Эндаумент/Дог. №1/23</t>
  </si>
  <si>
    <t>Целевые субсидии (классное руководство)</t>
  </si>
  <si>
    <t>Целевые субсидии (стипендия) ВПО</t>
  </si>
  <si>
    <t>Целевые субсидии (стипендия) СПО</t>
  </si>
  <si>
    <t>Целевые субсидии (цифровизация)</t>
  </si>
  <si>
    <t>ЦНИ/Договоры НИР/Дог. №03/21 (Центр упр проектами)</t>
  </si>
  <si>
    <t>ЦНИ/Договоры НИР/Дог. №04/21 (Центр упр проектами)</t>
  </si>
  <si>
    <t>ЦНИ/Договоры НИР/Дог. №17/2022-ЦПП (ЛС)</t>
  </si>
  <si>
    <t>ЦНИ/Договоры НИР/Дог. №26/23 (КППИТ)</t>
  </si>
  <si>
    <t>ЦНИ/Договоры НИР/Дог. №267-д (МПА СНГ)</t>
  </si>
  <si>
    <t>ЦНИ/Договоры НИР/Дог. №326/15-ЕП-2023 (ФГБУ ИС)</t>
  </si>
  <si>
    <t>ЦНИ/Договоры НИР/Дог. №4529353 (ОАО «РЖД»)</t>
  </si>
  <si>
    <t>ЦНИ/Договоры НИР/Дог. №5094292 (ОАО «РЖД»)</t>
  </si>
  <si>
    <t>ЦНИ/Договоры НИР/Дог. №5142522 (ОАО «РЖД»)</t>
  </si>
  <si>
    <t>ЦНИ/Договоры НИР/Дог. №6900/09349/22 (Россети)</t>
  </si>
  <si>
    <t>ЦНИ/Договоры НИР/Дог. №6900/10799/22 (Россети)</t>
  </si>
  <si>
    <t>ЦНИ/Договоры НИР/Дог. №7579-623-20-5 (Газпром)</t>
  </si>
  <si>
    <t>ЦНИ/Договоры НИР/Дог. №7595-623-20-1 (Газпром)</t>
  </si>
  <si>
    <t>ЦНИ/Договоры НИР/Дог. №8017-715-21-9 (Газпром)</t>
  </si>
  <si>
    <t>ЦНИ/Договоры НИР/Дог. №8032-715-21-1 (Газпром)</t>
  </si>
  <si>
    <t>ЦНИ/Договоры НИР/Дог. №8037-715-21-9 (Газпром)</t>
  </si>
  <si>
    <t>ЦНИ/Договоры НИР/Дог. №8040-715-21-5 (Газпром)</t>
  </si>
  <si>
    <t>ЦНИ/Договоры НИР/Дог. №ГСН-22/09000/00160/Р</t>
  </si>
  <si>
    <t>ЦНИ/Договоры НИР/Дог. №ГСН-22/09000/00339/Р</t>
  </si>
  <si>
    <t>ЦНИ/Договоры НИР/Дог. №ГСН-22/09000/01023/Р</t>
  </si>
  <si>
    <t>ЦНИ/Договоры НИР/Дог. №ГСН-22/09000/01490/Р</t>
  </si>
  <si>
    <t>ЦНИ/Договоры НИР/Дог. №ЦН-2104/1-Н (РГО)</t>
  </si>
  <si>
    <t>ЦНИ/Договоры НИР/Дог. №ЦН-2108/1-Н (АМДОР)</t>
  </si>
  <si>
    <t>ЦНИ/Договоры НИР/Дог. №ЦН-2204/1-Н (Завод Шаумяна)</t>
  </si>
  <si>
    <t>ЦНИ/Договоры НИР/Дог. №ЦН-2302/1-Н (АО КЦТЛ)</t>
  </si>
  <si>
    <t>ЦНИ/Договоры НИР/Дог. №ЦН-2303/1-Н (АО КЦТЛ)</t>
  </si>
  <si>
    <t>ЦНИ/Договоры НИР/Дог. №ЦН-2303/2-Н (Эпин А.Г.)</t>
  </si>
  <si>
    <t>ЦНИ/Договоры НИР/Дог. №ЦН-2305/1-Н (Империал)</t>
  </si>
  <si>
    <t>ЦНИ/Договоры НИР/Дог. №ЦН-2306/1-Н (Жирихина В.Е.)</t>
  </si>
  <si>
    <t>2.01.08 Выплаты по уходу за ребенком до 3-х лет</t>
  </si>
  <si>
    <t>2.01.09 Пособия за первые три дня временной нетрудоспособности</t>
  </si>
  <si>
    <t>2.01.10 За несвоевременную выплату заработной платы</t>
  </si>
  <si>
    <t>2.01.11 Выплаты при сокращении</t>
  </si>
  <si>
    <t>2.01.12 выплата пособия по беременности</t>
  </si>
  <si>
    <t>2.01.13 Выплата при увольнении по соглашению сторон</t>
  </si>
  <si>
    <t>2.01.14 Выплата при увольнении по соглашению сторон при ликвидации</t>
  </si>
  <si>
    <t>2.01.15 Средний заработок на период трудоустройства</t>
  </si>
  <si>
    <t>2.02.04 ЕСН Выплата при увольнении по соглашению сторон</t>
  </si>
  <si>
    <t>2.02.05 Социальные денежные выплаты бывшим сотрудникам</t>
  </si>
  <si>
    <t>2.03 Материальная помощь и социальные выплаты</t>
  </si>
  <si>
    <t>2.03.01 Материальная помощь сотрудникам</t>
  </si>
  <si>
    <t>2.03.02 Материальная помощь по смерти близкого родственника</t>
  </si>
  <si>
    <t>2.03.03 Материальная помощь по рождению</t>
  </si>
  <si>
    <t>2.03.09 Компенсации за детский оздоровительный лагерь</t>
  </si>
  <si>
    <t>2.03.10 Материальная помощь по смерти работника</t>
  </si>
  <si>
    <t>2.03.11 Выплаты ветеранам (неработающим)</t>
  </si>
  <si>
    <t>2.03.12 Компенсация за медицинский осмотр</t>
  </si>
  <si>
    <t>2.03.13 Выплата за первые три дня больничного листа бывшему сотруднику</t>
  </si>
  <si>
    <t>2.04.02 Вода</t>
  </si>
  <si>
    <t>2.04.06 Оплата за сброс загрязняющих веществ</t>
  </si>
  <si>
    <t>2.04.07 Теплоэнергия</t>
  </si>
  <si>
    <t>2.04.08 Электричество</t>
  </si>
  <si>
    <t>2.04.09 Газ</t>
  </si>
  <si>
    <t>2.04.12 Взносы на капитальный ремонт общего имущества многоквартирного дома</t>
  </si>
  <si>
    <t>2.04.13 Горячее водоснабжение</t>
  </si>
  <si>
    <t>2.04.14 Теплоэнергия на ГВС</t>
  </si>
  <si>
    <t>2.05.01 Техническое обеспечение и ремонт пожарной автоматики</t>
  </si>
  <si>
    <t>2.05.02 Огнезащитная обработка</t>
  </si>
  <si>
    <t>2.05.03 Приобретение основных средств для охраны и противопожарной безопасности</t>
  </si>
  <si>
    <t>2.05.04 Пусконаладочные работы</t>
  </si>
  <si>
    <t>2.05.08 Утилизация</t>
  </si>
  <si>
    <t>2.05.09 Прочие расходы на противопожарные мероприятия и пожарную охрану</t>
  </si>
  <si>
    <t>2.05.10 Испытание пожарных лестниц</t>
  </si>
  <si>
    <t>2.05.11 Утилизация ламп</t>
  </si>
  <si>
    <t>2.05.12 Перезарядка огнетушителей</t>
  </si>
  <si>
    <t>2.05.14 Плата за загрязнение окружающей среды</t>
  </si>
  <si>
    <t>2.07.06 командировочные расходы (суточные, РФ)</t>
  </si>
  <si>
    <t>2.07.11 Транспортные услуги</t>
  </si>
  <si>
    <t>2.07.12 командировочные расходы (проезд, РФ)</t>
  </si>
  <si>
    <t>2.07.13 командировочные расходы (проживание, РФ)</t>
  </si>
  <si>
    <t>2.07.14 командировочные расходы (оформление въездных документов)</t>
  </si>
  <si>
    <t>2.07.15 возмещение расходов за пользование постельным бельем и сборов при оформлении проездных документов</t>
  </si>
  <si>
    <t>2.07.16 Возмещение иных командировочных расходов</t>
  </si>
  <si>
    <t>2.07.17 командировочные расходы (суточные) заграница</t>
  </si>
  <si>
    <t>2.07.18 командировочные расходы (проезд) заграница</t>
  </si>
  <si>
    <t>2.07.19 командировочные расходы (проживание) заграница</t>
  </si>
  <si>
    <t>2.07.20 Курортный сбор</t>
  </si>
  <si>
    <t>2.07.21 Возмещение иных расходов сотрудникам</t>
  </si>
  <si>
    <t>2.08.01 Почтовая связь</t>
  </si>
  <si>
    <t>2.08.02 Телефония</t>
  </si>
  <si>
    <t>2.08.03 Интернет</t>
  </si>
  <si>
    <t>2.08.04 Телевидение</t>
  </si>
  <si>
    <t>2.08.05 Радио</t>
  </si>
  <si>
    <t>2.08.06 Мобильная связь</t>
  </si>
  <si>
    <t>2.08.07 Предоставление доступа и использование линий связи, передача данных по каналам связи</t>
  </si>
  <si>
    <t>2.08.08 Услуги по аренде кабельной канализации</t>
  </si>
  <si>
    <t>2.08.99 Прочие расходы на связь</t>
  </si>
  <si>
    <t>2.09.02 Техническое обслуживание и ремонт автотранспортных средств</t>
  </si>
  <si>
    <t>2.09.04 Покупка автотраснпортных средств</t>
  </si>
  <si>
    <t>2.09.05 Услуги по утилизации списанных а/м, вывозу и утилизации автошин</t>
  </si>
  <si>
    <t>2.09.06 ГСМ</t>
  </si>
  <si>
    <t>2.09.07 Страхование автотранспорта и ответственности</t>
  </si>
  <si>
    <t>2.09.08 Услуги по организации проезда по платной автомобильной дороге</t>
  </si>
  <si>
    <t>2.10 Аренда</t>
  </si>
  <si>
    <t>2.10.1 Аренда помещений</t>
  </si>
  <si>
    <t>2.10.2 Аренда транспорта</t>
  </si>
  <si>
    <t>2.10.4 НДС с арендной платы</t>
  </si>
  <si>
    <t>2.10.5 Аренда земли</t>
  </si>
  <si>
    <t>2.10.99 Аренда прочего имущества</t>
  </si>
  <si>
    <t>2.11.01 Текущий ремонт зданий,помещений и сооружений</t>
  </si>
  <si>
    <t>2.11.02 Капитальный ремонт благоустройство территории</t>
  </si>
  <si>
    <t>2.11.03 Мытье окон, фонарей и пр.</t>
  </si>
  <si>
    <t>2.11.04 Вывоз мусора</t>
  </si>
  <si>
    <t>2.11.05 Дезинфекция</t>
  </si>
  <si>
    <t>2.11.06 Уборка и вывоз снега</t>
  </si>
  <si>
    <t>2.11.08 Проведение инвентаризации и паспортизации зданий, сооружений, других основных средств</t>
  </si>
  <si>
    <t>2.11.09 Аварийные работы</t>
  </si>
  <si>
    <t>2.11.10 Монтаж и демонтаж оборудования</t>
  </si>
  <si>
    <t>2.11.11 Работы по испытанию средств индивидуальной защиты</t>
  </si>
  <si>
    <t>2.11.12 Оказание услуг по авторскому и техническому надзору (текущий ремонт)</t>
  </si>
  <si>
    <t>2.11.13 Работы по благоустройству территории</t>
  </si>
  <si>
    <t>2.11.14 Оказание услуг по авторскому и техническому надзору (капитальный ремонт)</t>
  </si>
  <si>
    <t>2.11.15 Оказание услуг по строительному контролю (текущий ремонт)</t>
  </si>
  <si>
    <t>2.11.16 Оказание услуг по проведению экспертизы, строительного контроля (капитальный ремонт)</t>
  </si>
  <si>
    <t>2.11.17 Обследование технического состояния зданий, сооружений и систем (капитальный ремонт)</t>
  </si>
  <si>
    <t>2.11.18 Вывоз строительного мусора</t>
  </si>
  <si>
    <t>2.12.01 Обслуживание оборудования, приборов, лифтов</t>
  </si>
  <si>
    <t>2.12.02 Очистка ковров</t>
  </si>
  <si>
    <t>2.12.03 Стирка</t>
  </si>
  <si>
    <t>2.12.05 Пусконаладочные работы</t>
  </si>
  <si>
    <t>2.12.06 Техническое обслуживание инженерных систем, вентиляции, электросетей и т.п.</t>
  </si>
  <si>
    <t>2.12.08 Долевое участие</t>
  </si>
  <si>
    <t>2.12.09 Ремонт оборудования</t>
  </si>
  <si>
    <t>2.12.10 Страхование имущества и ответственности</t>
  </si>
  <si>
    <t>2.13.01 Техническое обслуживание и ремонт средств охраны</t>
  </si>
  <si>
    <t>2.13.02 Услуги охранных предприятий</t>
  </si>
  <si>
    <t>2.13.03 Приобретение основных средств для охраны и безопасности</t>
  </si>
  <si>
    <t>2.13.04 Пусконаладочные работы</t>
  </si>
  <si>
    <t>2.13.05 Работы по расчёту пожарных рисков</t>
  </si>
  <si>
    <t>2.14.01 Техническое обслуживание, ремонт вычислительной и оргтехники</t>
  </si>
  <si>
    <t>2.14.02 Программное обеспечение</t>
  </si>
  <si>
    <t>2.14.03 Услуги организаций прочие</t>
  </si>
  <si>
    <t>2.14.04 Компьютеры, оргтехника, прочие основные средства</t>
  </si>
  <si>
    <t>2.14.06 Утилизация ВТ и оргтехники</t>
  </si>
  <si>
    <t>2.14.07 Услуги организаций по поддержке программных продуктов</t>
  </si>
  <si>
    <t>2.14.08 Расходные материалы для оргтехники и прочие ТМЦ</t>
  </si>
  <si>
    <t>2.14.09 Комплектующие для модернизации оборудования</t>
  </si>
  <si>
    <t>2.15.21 Бумага</t>
  </si>
  <si>
    <t>2.15.22 Канцелярские принадлежности</t>
  </si>
  <si>
    <t>2.15.23 Хозяйственные товары</t>
  </si>
  <si>
    <t>2.15.24 Мягкий инвентарь</t>
  </si>
  <si>
    <t>2.15.25 Приобретение (изготовление) бланков строгой отчетности</t>
  </si>
  <si>
    <t>2.15.26 Бланочная продукция</t>
  </si>
  <si>
    <t>2.15.27 Строительные товары для текущего ремонта</t>
  </si>
  <si>
    <t>2.15.28 Печати,штампы</t>
  </si>
  <si>
    <t>2.15.29 Оборудование для инж.сетей</t>
  </si>
  <si>
    <t>2.15.30 Электротовары</t>
  </si>
  <si>
    <t>2.15.31 Вода питьевая</t>
  </si>
  <si>
    <t>2.15.32 Химическая продукция/автохимия</t>
  </si>
  <si>
    <t>2.15.34 Автозапчасти</t>
  </si>
  <si>
    <t>2.15.35 Продукты питания</t>
  </si>
  <si>
    <t>2.15.36 Рекламные конструкции, настенные таблички,знаки, вывески</t>
  </si>
  <si>
    <t>2.15.37 Медикаменты и перевязочные средства</t>
  </si>
  <si>
    <t>2.15.38 Спортивный инвентарь</t>
  </si>
  <si>
    <t>2.15.39 Сувенирная и рекламная продукция</t>
  </si>
  <si>
    <t>2.15.40 Сантехника</t>
  </si>
  <si>
    <t>2.15.41 Приобретение цветочной продукции для украшения помещений и территорий</t>
  </si>
  <si>
    <t>2.15.42 Строительные товары для капитального ремонта</t>
  </si>
  <si>
    <t>2.15.43 Оборудование и комплектующие для телекоммуникационных систем</t>
  </si>
  <si>
    <t>2.15.44 Кухонный инвентарь</t>
  </si>
  <si>
    <t>2.15.45 Продукты питания для практических работ</t>
  </si>
  <si>
    <t>2.15.46 Фильтрующие противогазы</t>
  </si>
  <si>
    <t>2.15.47 Материальные запасы для бытовых целей</t>
  </si>
  <si>
    <t>2.15.49 Расходные материалы для медицинских целей</t>
  </si>
  <si>
    <t>2.15.50 Оборудование для монтажа</t>
  </si>
  <si>
    <t>2.15.51 Спец.одежда</t>
  </si>
  <si>
    <t>2.15.52 Спортивная форма</t>
  </si>
  <si>
    <t>2.15.99 прочие</t>
  </si>
  <si>
    <t>2.16.01 Основные средства</t>
  </si>
  <si>
    <t>2.16.03 Земельный участок</t>
  </si>
  <si>
    <t>2.16.04 Создание веб сайта</t>
  </si>
  <si>
    <t>2.17.02 Прочие расходы</t>
  </si>
  <si>
    <t>2.17.07 Расходы на лицензирование и сертификацию</t>
  </si>
  <si>
    <t>2.17.08 Оплата госпошлины</t>
  </si>
  <si>
    <t>2.17.09 Прочие штрафы (административ штрафы, исп листы, наруш законодат и пр.</t>
  </si>
  <si>
    <t>2.17.11 Исполнение судебных актов судебных органов иностр государств</t>
  </si>
  <si>
    <t>2.17.12 Оплата административных штрафов</t>
  </si>
  <si>
    <t>2.17.14 Судебн.расходы и проценты физ. лицам</t>
  </si>
  <si>
    <t>2.17.15 Судебн.расходы и проценты юр. лицам</t>
  </si>
  <si>
    <t>2.17.16 Неустойка (штраф, пени) по договору по решению суда</t>
  </si>
  <si>
    <t>2.17.17 Патентная пошлина</t>
  </si>
  <si>
    <t>2.18.01 Пополнение библиотечного фонда</t>
  </si>
  <si>
    <t>2.18.02 Подписка на периодические издания</t>
  </si>
  <si>
    <t>2.18.03 Подключение к электронным БД</t>
  </si>
  <si>
    <t>2.19.02 Услуги по размещению рекламы</t>
  </si>
  <si>
    <t>2.19.05 Полиграфическая продукция</t>
  </si>
  <si>
    <t>2.19.06 Закупка рекламной, сувенирной и цветочной продукции</t>
  </si>
  <si>
    <t>2.20.07 НДС с агентского вознаграждения</t>
  </si>
  <si>
    <t>2.20.08 Налог на имущество</t>
  </si>
  <si>
    <t>2.20.09 Налог на землю</t>
  </si>
  <si>
    <t>2.20.10 Транспортный налог</t>
  </si>
  <si>
    <t>2.20.11 Прочие (пени и штрафы за наруш усл оплаты по договору</t>
  </si>
  <si>
    <t>2.20.12 Штрафы, пени за несвоевременную уплату налогов, сборов, страховых взносов</t>
  </si>
  <si>
    <t>2.20.13 НДС</t>
  </si>
  <si>
    <t>2.20.14 Налог на прибыль</t>
  </si>
  <si>
    <t>2.20.15 НДС от реализации основных средств</t>
  </si>
  <si>
    <t>2.21.01 Аудиторские услуги</t>
  </si>
  <si>
    <t>2.21.02 Агентское вознаграждение</t>
  </si>
  <si>
    <t>2.21.03 Услуги по переводу</t>
  </si>
  <si>
    <t>2.21.04 Техническое обслуживание ККМ</t>
  </si>
  <si>
    <t>2.21.05 Медицинские услуги</t>
  </si>
  <si>
    <t>2.21.06 Предоставление туристских услуг, в т.ч. организация встречи и размещения</t>
  </si>
  <si>
    <t>2.21.07 Лабораторные исследования</t>
  </si>
  <si>
    <t>2.21.08 Услуги организации питания участников мероприятий (конференций, семинаров, …)</t>
  </si>
  <si>
    <t>2.21.09 Подготовка документов к архивному хранению</t>
  </si>
  <si>
    <t>2.21.10 Лабораторные исследования воды и воздуха</t>
  </si>
  <si>
    <t>2.21.11 Перечисления партнерам для ведения обр. деят.</t>
  </si>
  <si>
    <t>2.21.12 проектные работы (текущий ремонт)</t>
  </si>
  <si>
    <t>2.21.14 Консультационные услуги</t>
  </si>
  <si>
    <t>2.21.15 Проведение оценки условий труда</t>
  </si>
  <si>
    <t>2.21.16 Услуги по организации мероприятий</t>
  </si>
  <si>
    <t>2.21.18 Услуги по изготовлению сертификата ЭП</t>
  </si>
  <si>
    <t>2.21.19 Услуги по оформлению договоров подписки</t>
  </si>
  <si>
    <t>2.21.20 Легализация документов в консульстве</t>
  </si>
  <si>
    <t>2.21.21 услуги адвоката по представлению интересов в суде</t>
  </si>
  <si>
    <t>2.21.22 Страхование людей</t>
  </si>
  <si>
    <t>2.21.23 Получение и продление разрешений на установку объектов</t>
  </si>
  <si>
    <t>2.21.24 Услуги по уборке помещений</t>
  </si>
  <si>
    <t>2.21.25 Услуги по диагностированию оборудования</t>
  </si>
  <si>
    <t>2.21.26 проектные работы (капитальный ремонт)</t>
  </si>
  <si>
    <t>2.21.27 Установка и монтаж единых функционирующих систем</t>
  </si>
  <si>
    <t>2.21.28 Обследование технического состояния зданий, сооружений и систем</t>
  </si>
  <si>
    <t>2.21.29 Услуги по оформлению и размещению стендов</t>
  </si>
  <si>
    <t>2.21.30 Услуги по предоставлению ресурса в рамках сетевого взаимодействия</t>
  </si>
  <si>
    <t>2.21.31 Редакционно-издательские услуги</t>
  </si>
  <si>
    <t>2.21.32 ДМС сотрудников</t>
  </si>
  <si>
    <t>2.21.33 проектные работы (капитальный ремонт)</t>
  </si>
  <si>
    <t>2.21.34 проектные работы (модернизация)</t>
  </si>
  <si>
    <t>2.21.99 Прочие услуги</t>
  </si>
  <si>
    <t>2.22.02 Представительские расходы</t>
  </si>
  <si>
    <t>2.23.02 Оргвзносы и членские взносы Международные организации</t>
  </si>
  <si>
    <t>2.23.03 Оргвзносы за участие в мероприятиях</t>
  </si>
  <si>
    <t>2.23.06 Оргвзносы и членские взносы РФ</t>
  </si>
  <si>
    <t>2.23.07 Оргвзносы и членские взносы СРО проф бух и аудит</t>
  </si>
  <si>
    <t>2.23.10 Регистрационный взнос</t>
  </si>
  <si>
    <t>2.23.11 Целевое пожертвование</t>
  </si>
  <si>
    <t>2.23.13 Отчисление профсоюзной организации</t>
  </si>
  <si>
    <t>2.24.01 Участие в семинарах, конференциях, выставках, олимпиадах</t>
  </si>
  <si>
    <t>2.24.02 Повышение квалификации</t>
  </si>
  <si>
    <t>2.26.01 Услуги банка</t>
  </si>
  <si>
    <t>2.26.02 Инкассация</t>
  </si>
  <si>
    <t>2.26.03 Нотариальные услуги</t>
  </si>
  <si>
    <t>2.26.05 Доставка денег по чеку</t>
  </si>
  <si>
    <t>2.26.06 Обеспечение заявок на участие в конкурсах 610</t>
  </si>
  <si>
    <t>2.26.07 Обеспечение исполнения контракта</t>
  </si>
  <si>
    <t>2.26.08 Доставка груза</t>
  </si>
  <si>
    <t>2.26.10 Услуги на субподряд (НАУКА)</t>
  </si>
  <si>
    <t>2.26.11 ЕСН на временное распоряжение (гранты)</t>
  </si>
  <si>
    <t>2.26.12 Услуги по печати материалов</t>
  </si>
  <si>
    <t>2.26.13 Услуги по предоставлению выписок из государственных реестров</t>
  </si>
  <si>
    <t>2.26.14 Комиссия за участие в конкурсе на электронной площадке</t>
  </si>
  <si>
    <t>2.26.15 Услуги на субподряд (НАУКА)</t>
  </si>
  <si>
    <t>2.26.16 Комиссия за участие в конкурсе на электронной площадке</t>
  </si>
  <si>
    <t>2.26.97 возмещение проезда по дог. ГПХ</t>
  </si>
  <si>
    <t>2.26.98 возмещение проживания по дог.ГПХ</t>
  </si>
  <si>
    <t>2.26.99 Прочие работы и услуги</t>
  </si>
  <si>
    <t>2.27.02 Компенсации детям -сиротам</t>
  </si>
  <si>
    <t>2.27.04 Стипендии</t>
  </si>
  <si>
    <t>2.27.05 Материальная помощь</t>
  </si>
  <si>
    <t>2.27.06 Компенсации детям -сиротам</t>
  </si>
  <si>
    <t>2.27.07 Выплаты социальных пособий (компенсаций)</t>
  </si>
  <si>
    <t>2.27.08 Пособия по социальной помощи в денежной форме</t>
  </si>
  <si>
    <t>2.28 Направление студентов на практику</t>
  </si>
  <si>
    <t>2.28.12 практика студентов (расходы на питание)</t>
  </si>
  <si>
    <t>2.28.13 практика студентов (проживание)</t>
  </si>
  <si>
    <t>2.28.14 практика студентов (проезд)</t>
  </si>
  <si>
    <t>2.28.15 практика студентов (суточные)</t>
  </si>
  <si>
    <t>2.28.16 Мероприятия для студентов (проезд)</t>
  </si>
  <si>
    <t>2.28.17 Мероприятия для студентов (орг.взнос)</t>
  </si>
  <si>
    <t>2.28.18 Мероприятия для студентов (проживание)</t>
  </si>
  <si>
    <t>2.28.19 Компенсация расходов, связанных с проездом</t>
  </si>
  <si>
    <t>2.40.01 Капитальный ремонт и замена окон</t>
  </si>
  <si>
    <t>2.40.02 Капитальный ремонт инженерных сетей</t>
  </si>
  <si>
    <t>2.40.03 Капитальный ремонт помещений в общежитиях и учебных корпусах</t>
  </si>
  <si>
    <t>2.40.04 Капитальный ремонт противопожарных систем</t>
  </si>
  <si>
    <t>2.40.05 Капитальный ремонт систем ГВС, ХВС и отопления</t>
  </si>
  <si>
    <t>2.40.06 Капитальный ремонт фасадных частей здания/оград</t>
  </si>
  <si>
    <t>2.40.07 Капитальный ремонт асфальтирование</t>
  </si>
  <si>
    <t>2.40.08 Капитальный ремонт кровли</t>
  </si>
  <si>
    <t>2.40.09 Капитальный ремонт лифтов</t>
  </si>
  <si>
    <t>2.40.10 Проектная и сметная документация для строительства и реконструкции объектов недвижимого имущества</t>
  </si>
  <si>
    <t>3.01.01 Оплата труда ППС основ. состав</t>
  </si>
  <si>
    <t>3.01.02 Оплата труда ППС внутр. и внеш. совместители</t>
  </si>
  <si>
    <t>3.01.03 Оплата труда НС основ. состав</t>
  </si>
  <si>
    <t>3.01.04 Оплата труда НС внутр. и внеш. совместители</t>
  </si>
  <si>
    <t>3.01.05 Оплата труда НР основ. состав</t>
  </si>
  <si>
    <t>3.01.06 Оплата труда НР внутр. и внеш. совместители</t>
  </si>
  <si>
    <t>3.01.07 Оплата труда АУП</t>
  </si>
  <si>
    <t>3.01.08 Оплата труда УВП</t>
  </si>
  <si>
    <t>3.01.09 Оплата труда ПОП</t>
  </si>
  <si>
    <t>3.01.10 Оплата труда пед. работников СПО основ. состав</t>
  </si>
  <si>
    <t>3.01.11 Оплата труда пед. работников СПО внутр. и внеш. совместители</t>
  </si>
  <si>
    <t>3.02.01 Начисления на оплату труда ППС основ. состав</t>
  </si>
  <si>
    <t>3.02.02 Начисления на оплату труда ППС внутр. и внеш. совм.</t>
  </si>
  <si>
    <t>3.02.03 Начисления на оплату труда НС основ. состав</t>
  </si>
  <si>
    <t>3.02.04 Начисления на оплату труда НС внутр. и внеш. совм.</t>
  </si>
  <si>
    <t>3.02.05 Начисления на оплату труда НР основ. состав</t>
  </si>
  <si>
    <t>3.02.06 Начисления на оплату труда НР внутр. и внеш. совм.</t>
  </si>
  <si>
    <t>3.02.07 Начисления на оплату труда АУП</t>
  </si>
  <si>
    <t>3.02.08 Начисления на оплату труда УВП</t>
  </si>
  <si>
    <t>3.02.09 Начисления на оплату труда ПОП</t>
  </si>
  <si>
    <t>3.02.10 Начисления на оплату труда пед. работников основ. сост.</t>
  </si>
  <si>
    <t>3.02.11 Начисления на оплату труда пед. работников внутр. и внеш. совм.</t>
  </si>
  <si>
    <t>3.02.12 Страховые взносы с компенсации за медицинский осмотр</t>
  </si>
  <si>
    <t>3.02.13 Пособие на погребение за счет ФСС</t>
  </si>
  <si>
    <t>3.03.01 Оплата ГПХ ППС основ. состав</t>
  </si>
  <si>
    <t>3.03.02 Оплата ГПХ ППС внутр. и внеш. совместители</t>
  </si>
  <si>
    <t>3.03.03 Оплата ГПХ НС основ. состав</t>
  </si>
  <si>
    <t>3.03.04 Оплата ГПХ НС внутр. и внеш. совместители</t>
  </si>
  <si>
    <t>3.03.05 Оплата ГПХ НР основ. состав</t>
  </si>
  <si>
    <t>3.03.06 Оплата ГПХ НР внутр. и внеш. совместители</t>
  </si>
  <si>
    <t>3.03.07 Оплата ГПХ Прочий персонал</t>
  </si>
  <si>
    <t>3.03.08 Оплата ГПХ ППС основ. состав НИОКР</t>
  </si>
  <si>
    <t>3.03.09 Оплата ГПХ ППС внутр. и внеш. совместители НИОКР</t>
  </si>
  <si>
    <t>3.03.10 Оплата ГПХ НС основ. состав НИОКР</t>
  </si>
  <si>
    <t>3.03.11 Оплата ГПХ НС внутр. и внеш. совместители НИОКР</t>
  </si>
  <si>
    <t>3.03.12 Оплата ГПХ НР основ. состав НИОКР</t>
  </si>
  <si>
    <t>3.03.13 Оплата ГПХ НР внутр. и внеш. совместители НИОКР</t>
  </si>
  <si>
    <t>3.03.14 Оплата ГПХ Прочий персонал</t>
  </si>
  <si>
    <t>3.03.21 Начисления на оплату ГПХ ППС основ. состав</t>
  </si>
  <si>
    <t>3.03.22 Начисления на оплату ГПХ ППС внутр. и внеш. совм.</t>
  </si>
  <si>
    <t>3.03.23 Начисления на оплату ГПХ НС основ. состав</t>
  </si>
  <si>
    <t>3.03.24 Начисления на оплату ГПХ НС внутр. и внеш. совм.</t>
  </si>
  <si>
    <t>3.03.25 Начисления на оплату ГПХ НР основ. состав</t>
  </si>
  <si>
    <t>3.03.26 Начисления на оплату ГПХ НР внутр и внеш. совм.</t>
  </si>
  <si>
    <t>3.03.27 Начисления на оплату ГПХ Прочий персонал</t>
  </si>
  <si>
    <t>3.03.28 Начисления на оплату ГПХ ППС основ. состав НИОКР</t>
  </si>
  <si>
    <t>3.03.29 Начисления на оплату ГПХ ППС внутр. и внеш. совм. НИОКР</t>
  </si>
  <si>
    <t>3.03.30 Начисления на оплату ГПХ НС основ. состав НИОКР</t>
  </si>
  <si>
    <t>3.03.31 Начисления на оплату ГПХ НС внутр. и внеш. совм. НИОКР</t>
  </si>
  <si>
    <t>3.03.32 Начисления на оплату ГПХ НР основ. состав НИОКР</t>
  </si>
  <si>
    <t>3.03.33 Начисления на оплату ГПХ НР внутр. и внеш. совм.</t>
  </si>
  <si>
    <t>3.03.34 Начисления на оплату ГПХ Прочий персонал</t>
  </si>
  <si>
    <t>3.04.01 Оплата труда ППС основ. состав</t>
  </si>
  <si>
    <t>3.04.02 Оплата ППС внутр. и внеш. совместители</t>
  </si>
  <si>
    <t>3.04.03 Оплата труда НС основ. состав</t>
  </si>
  <si>
    <t>3.04.04 Оплата труда НС внутр. и внеш. совместители</t>
  </si>
  <si>
    <t>3.04.05 Оплата труда Прочий персонал</t>
  </si>
  <si>
    <t>3.04.11 Оплата ГПХ ППС основ. состав</t>
  </si>
  <si>
    <t>3.04.12 Оплата ГПХ ППС внутр. и внеш совместители</t>
  </si>
  <si>
    <t>3.04.13 Оплата ГПХ НС основ. состав</t>
  </si>
  <si>
    <t>3.04.14 Оплата ГПХ НС внутр. и внеш. совместители</t>
  </si>
  <si>
    <t>3.04.15 Оплата ГПХ Прочий персонал</t>
  </si>
  <si>
    <t>3.04.21 Начисления на оплату труда ППС основ. состав</t>
  </si>
  <si>
    <t>3.04.22 Начисления на оплату труда ППС внутр. и внеш. совм.</t>
  </si>
  <si>
    <t>3.04.23 Начисления на оплату труда НС основ. состав</t>
  </si>
  <si>
    <t>3.04.24 Начисления на оплату труда НС внутр. и внеш. совм.</t>
  </si>
  <si>
    <t>3.04.25 Начисления на оплату труда Прочий персонал</t>
  </si>
  <si>
    <t>3.04.31 Начисления ГПХ ППС основ. состав</t>
  </si>
  <si>
    <t>3.04.32 Начисления ГПХ ППС внутр. и внеш. совм.</t>
  </si>
  <si>
    <t>3.04.33 Начисления ГПХ НС основ. состав</t>
  </si>
  <si>
    <t>3.04.34 Начисления ГПХ НС внутр. и внеш. совм.</t>
  </si>
  <si>
    <t>3.04.35 Начисления ГПХ Прочий персонал</t>
  </si>
  <si>
    <t>4.01.02 возврат обеспечения</t>
  </si>
  <si>
    <t>4.01.07 возвраты от конвертации (прочая закупка тру для обеспечения гос нужд)</t>
  </si>
  <si>
    <t>4.01.08 возвраты обеспечения заявок на участие в конкурсах</t>
  </si>
  <si>
    <t>4.01.24 возврат обеспечения контракта 510</t>
  </si>
  <si>
    <t>4.01.27 возврат денежных средств за обучение</t>
  </si>
  <si>
    <t>4.01.28 возврат денежных средств за проживание в общежитии</t>
  </si>
  <si>
    <t>4.01.29 возврат денежных средств за спортивные, физкультурно-оздоровительные услуги</t>
  </si>
  <si>
    <t>4.01.30 возврат ошибочно зачисленных денежных средств 131</t>
  </si>
  <si>
    <t>4.01.31 возврат за полиграфические услуги</t>
  </si>
  <si>
    <t>4.01.32 возврат денежных средств за дополнительные консультационные услуги</t>
  </si>
  <si>
    <t>4.01.33 возврат денежных средств за обучение</t>
  </si>
  <si>
    <t>4.01.34 возврат ошибочно зачисленных денежных средств 181</t>
  </si>
  <si>
    <t>4.01.35 возврат ошибочно зачисленных денежных средств 145</t>
  </si>
  <si>
    <t>4.01.36 возврат денежных средств текущего года 152</t>
  </si>
  <si>
    <t>4.01.37 возвраты прошлых лет 152/180</t>
  </si>
  <si>
    <t>4.01.38 возвраты прошлых лет 152/180</t>
  </si>
  <si>
    <t>4.01.39 возвраты прошлых лет 610/610</t>
  </si>
  <si>
    <t>4.01.40 Возврат госпошлины 131</t>
  </si>
  <si>
    <t>4.01.41 Возврат процентов 145</t>
  </si>
  <si>
    <t>4.01.42 возврат денежных средств по договорам пожертвования 155/150</t>
  </si>
  <si>
    <t>4.01.43 возврат денежных средств фонда именных стиендий</t>
  </si>
  <si>
    <t>4.01.44 Возврат компенсации детям -сиротам</t>
  </si>
  <si>
    <t>4.01.45 Возврат госпошлины 134</t>
  </si>
  <si>
    <t>4.01.46 Возврат субсидии на иные цели текущего года</t>
  </si>
  <si>
    <t>4.01.47 возврат за полиграфические услуги</t>
  </si>
  <si>
    <t>4.02.07 Покупка валюты 610/244 (прочая закупка тру для обеспечения гос нужд)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</si>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</sst>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12"/>
      <color theme="1"/>
      <name val="Century Gothic"/>
      <family val="2"/>
      <charset val="204"/>
    </font>
    <font>
      <b/>
      <sz val="12"/>
      <color theme="1"/>
      <name val="Century Gothic"/>
      <family val="2"/>
      <charset val="204"/>
    </font>
    <font>
      <sz val="10"/>
      <color theme="1"/>
      <name val="Century Gothic"/>
      <family val="2"/>
      <charset val="204"/>
    </font>
    <font>
      <b/>
      <sz val="11"/>
      <color theme="1"/>
      <name val="Century Gothic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0"/>
      <color rgb="FFFF0000"/>
      <name val="Century Gothic"/>
      <family val="2"/>
      <charset val="204"/>
    </font>
    <font>
      <b/>
      <sz val="10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3" xfId="0" applyBorder="1" applyAlignment="1">
      <alignment horizontal="center" vertical="center"/>
    </xf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Fill="1"/>
    <xf numFmtId="1" fontId="3" fillId="0" borderId="3" xfId="0" applyNumberFormat="1" applyFont="1" applyBorder="1"/>
    <xf numFmtId="49" fontId="6" fillId="0" borderId="3" xfId="0" applyNumberFormat="1" applyFont="1" applyBorder="1"/>
    <xf numFmtId="4" fontId="6" fillId="0" borderId="3" xfId="0" applyNumberFormat="1" applyFont="1" applyBorder="1"/>
    <xf numFmtId="4" fontId="6" fillId="0" borderId="3" xfId="0" applyNumberFormat="1" applyFont="1" applyBorder="1" applyAlignment="1">
      <alignment horizontal="center"/>
    </xf>
    <xf numFmtId="2" fontId="6" fillId="0" borderId="3" xfId="0" applyNumberFormat="1" applyFont="1" applyBorder="1"/>
    <xf numFmtId="2" fontId="3" fillId="0" borderId="0" xfId="0" applyNumberFormat="1" applyFont="1"/>
    <xf numFmtId="2" fontId="6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0" fillId="2" borderId="0" xfId="0" applyFill="1"/>
    <xf numFmtId="49" fontId="8" fillId="2" borderId="4" xfId="0" applyNumberFormat="1" applyFont="1" applyFill="1" applyBorder="1" applyAlignment="1">
      <alignment horizontal="left" wrapText="1"/>
    </xf>
    <xf numFmtId="49" fontId="8" fillId="0" borderId="4" xfId="0" applyNumberFormat="1" applyFont="1" applyBorder="1" applyAlignment="1">
      <alignment horizontal="left" wrapText="1"/>
    </xf>
    <xf numFmtId="49" fontId="8" fillId="0" borderId="4" xfId="0" applyNumberFormat="1" applyFont="1" applyBorder="1" applyAlignment="1">
      <alignment wrapText="1"/>
    </xf>
    <xf numFmtId="0" fontId="0" fillId="0" borderId="3" xfId="0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wrapText="1"/>
    </xf>
    <xf numFmtId="1" fontId="9" fillId="0" borderId="5" xfId="0" applyNumberFormat="1" applyFont="1" applyBorder="1" applyAlignment="1">
      <alignment horizontal="right"/>
    </xf>
    <xf numFmtId="1" fontId="9" fillId="0" borderId="2" xfId="0" applyNumberFormat="1" applyFont="1" applyBorder="1" applyAlignment="1">
      <alignment horizontal="right"/>
    </xf>
    <xf numFmtId="1" fontId="9" fillId="0" borderId="6" xfId="0" applyNumberFormat="1" applyFont="1" applyBorder="1" applyAlignment="1">
      <alignment horizontal="right"/>
    </xf>
    <xf numFmtId="0" fontId="10" fillId="0" borderId="0" xfId="0" applyFont="1"/>
    <xf numFmtId="0" fontId="11" fillId="0" borderId="0" xfId="0" applyFont="1"/>
    <xf numFmtId="4" fontId="3" fillId="0" borderId="3" xfId="0" applyNumberFormat="1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I33"/>
  <sheetViews>
    <sheetView tabSelected="1" zoomScaleNormal="100" workbookViewId="0">
      <selection activeCell="A11" sqref="A11:I11"/>
    </sheetView>
  </sheetViews>
  <sheetFormatPr defaultRowHeight="15" x14ac:dyDescent="0.25"/>
  <cols>
    <col min="1" max="9" width="10.7109375" customWidth="1"/>
  </cols>
  <sheetData>
    <row r="1" spans="1:9" ht="18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8.75" x14ac:dyDescent="0.3">
      <c r="A2" s="2"/>
      <c r="B2" s="2"/>
      <c r="C2" s="2"/>
      <c r="D2" s="2"/>
      <c r="E2" s="3"/>
      <c r="F2" s="23" t="s">
        <v>0</v>
      </c>
      <c r="G2" s="23"/>
      <c r="H2" s="23"/>
      <c r="I2" s="23"/>
    </row>
    <row r="3" spans="1:9" ht="18.75" x14ac:dyDescent="0.3">
      <c r="A3" s="2"/>
      <c r="B3" s="2"/>
      <c r="C3" s="2"/>
      <c r="D3" s="2"/>
      <c r="E3" s="3"/>
      <c r="F3" s="26"/>
      <c r="G3" s="26"/>
      <c r="H3" s="26"/>
      <c r="I3" s="26"/>
    </row>
    <row r="4" spans="1:9" ht="18.75" x14ac:dyDescent="0.3">
      <c r="A4" s="2"/>
      <c r="B4" s="2"/>
      <c r="C4" s="2"/>
      <c r="D4" s="2"/>
      <c r="E4" s="3"/>
      <c r="F4" s="2"/>
      <c r="G4" s="2"/>
      <c r="H4" s="2"/>
      <c r="I4" s="2"/>
    </row>
    <row r="5" spans="1:9" ht="18.75" x14ac:dyDescent="0.3">
      <c r="A5" s="2"/>
      <c r="B5" s="2"/>
      <c r="C5" s="2"/>
      <c r="D5" s="2"/>
      <c r="E5" s="3"/>
      <c r="F5" s="23" t="s">
        <v>1</v>
      </c>
      <c r="G5" s="23"/>
      <c r="H5" s="23"/>
      <c r="I5" s="23"/>
    </row>
    <row r="6" spans="1:9" ht="18.75" x14ac:dyDescent="0.3">
      <c r="A6" s="2"/>
      <c r="B6" s="2"/>
      <c r="C6" s="2"/>
      <c r="D6" s="2"/>
      <c r="E6" s="3"/>
      <c r="F6" s="26"/>
      <c r="G6" s="26"/>
      <c r="H6" s="26"/>
      <c r="I6" s="26"/>
    </row>
    <row r="7" spans="1:9" ht="18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8" x14ac:dyDescent="0.25">
      <c r="A8" s="2"/>
      <c r="B8" s="2"/>
      <c r="C8" s="2"/>
      <c r="D8" s="2" t="s">
        <v>2</v>
      </c>
      <c r="E8" s="2"/>
      <c r="F8" s="2"/>
      <c r="G8" s="2"/>
      <c r="H8" s="2"/>
      <c r="I8" s="2"/>
    </row>
    <row r="9" spans="1:9" ht="18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21.95" customHeight="1" x14ac:dyDescent="0.3">
      <c r="A10" s="24" t="s">
        <v>237</v>
      </c>
      <c r="B10" s="24"/>
      <c r="C10" s="24"/>
      <c r="D10" s="24"/>
      <c r="E10" s="24"/>
      <c r="F10" s="24"/>
      <c r="G10" s="24"/>
      <c r="H10" s="24"/>
      <c r="I10" s="24"/>
    </row>
    <row r="11" spans="1:9" ht="21.95" customHeight="1" x14ac:dyDescent="0.3">
      <c r="A11" s="25"/>
      <c r="B11" s="25"/>
      <c r="C11" s="25"/>
      <c r="D11" s="25"/>
      <c r="E11" s="25"/>
      <c r="F11" s="25"/>
      <c r="G11" s="25"/>
      <c r="H11" s="25"/>
      <c r="I11" s="25"/>
    </row>
    <row r="12" spans="1:9" ht="21.95" customHeight="1" x14ac:dyDescent="0.3">
      <c r="A12" s="28"/>
      <c r="B12" s="28"/>
      <c r="C12" s="28"/>
      <c r="D12" s="28"/>
      <c r="E12" s="28"/>
      <c r="F12" s="28"/>
      <c r="G12" s="28"/>
      <c r="H12" s="28"/>
      <c r="I12" s="28"/>
    </row>
    <row r="13" spans="1:9" ht="21.95" customHeight="1" x14ac:dyDescent="0.3">
      <c r="A13" s="27" t="s">
        <v>3</v>
      </c>
      <c r="B13" s="27"/>
      <c r="C13" s="27"/>
      <c r="D13" s="27"/>
      <c r="E13" s="27"/>
      <c r="F13" s="27"/>
      <c r="G13" s="27"/>
      <c r="H13" s="27"/>
      <c r="I13" s="27"/>
    </row>
    <row r="14" spans="1:9" ht="21.95" customHeight="1" x14ac:dyDescent="0.3">
      <c r="A14" s="4"/>
      <c r="B14" s="4"/>
      <c r="C14" s="4"/>
      <c r="D14" s="4"/>
      <c r="E14" s="4"/>
      <c r="F14" s="4"/>
      <c r="G14" s="4"/>
      <c r="H14" s="4"/>
      <c r="I14" s="4"/>
    </row>
    <row r="15" spans="1:9" ht="21.95" customHeight="1" x14ac:dyDescent="0.3">
      <c r="A15" s="24" t="s">
        <v>4</v>
      </c>
      <c r="B15" s="24"/>
      <c r="C15" s="24"/>
      <c r="D15" s="4"/>
      <c r="E15" s="4"/>
      <c r="F15" s="25"/>
      <c r="G15" s="25"/>
      <c r="H15" s="25"/>
      <c r="I15" s="4"/>
    </row>
    <row r="16" spans="1:9" ht="17.25" x14ac:dyDescent="0.3">
      <c r="A16" s="4"/>
      <c r="B16" s="4"/>
      <c r="C16" s="4"/>
      <c r="D16" s="4"/>
      <c r="E16" s="4"/>
      <c r="F16" s="4"/>
      <c r="G16" s="4"/>
      <c r="H16" s="4"/>
      <c r="I16" s="4"/>
    </row>
    <row r="17" spans="1:9" ht="17.25" x14ac:dyDescent="0.3">
      <c r="A17" s="4"/>
      <c r="B17" s="4"/>
      <c r="C17" s="4"/>
      <c r="D17" s="4"/>
      <c r="E17" s="4"/>
      <c r="F17" s="4"/>
      <c r="G17" s="4"/>
      <c r="H17" s="4"/>
      <c r="I17" s="4"/>
    </row>
    <row r="18" spans="1:9" ht="17.25" x14ac:dyDescent="0.3">
      <c r="A18" s="5" t="s">
        <v>5</v>
      </c>
      <c r="B18" s="4"/>
      <c r="C18" s="4"/>
      <c r="D18" s="4"/>
      <c r="E18" s="4"/>
      <c r="F18" s="4"/>
      <c r="G18" s="4"/>
      <c r="H18" s="4"/>
      <c r="I18" s="4"/>
    </row>
    <row r="19" spans="1:9" ht="17.25" x14ac:dyDescent="0.3">
      <c r="A19" s="4" t="s">
        <v>7</v>
      </c>
      <c r="B19" s="4"/>
      <c r="C19" s="4"/>
      <c r="D19" s="4"/>
      <c r="E19" s="4"/>
      <c r="F19" s="4"/>
      <c r="G19" s="4"/>
      <c r="H19" s="4"/>
      <c r="I19" s="4"/>
    </row>
    <row r="20" spans="1:9" ht="17.25" x14ac:dyDescent="0.3">
      <c r="A20" s="4" t="s">
        <v>229</v>
      </c>
      <c r="B20" s="4"/>
      <c r="C20" s="4"/>
      <c r="D20" s="4"/>
      <c r="E20" s="4"/>
      <c r="F20" s="4"/>
      <c r="G20" s="4"/>
      <c r="H20" s="4"/>
      <c r="I20" s="4"/>
    </row>
    <row r="21" spans="1:9" ht="17.25" x14ac:dyDescent="0.3">
      <c r="A21" s="4" t="s">
        <v>232</v>
      </c>
      <c r="B21" s="4"/>
      <c r="C21" s="4"/>
      <c r="D21" s="4"/>
      <c r="E21" s="4"/>
      <c r="F21" s="4"/>
      <c r="G21" s="4"/>
      <c r="H21" s="4"/>
      <c r="I21" s="4"/>
    </row>
    <row r="22" spans="1:9" ht="17.25" x14ac:dyDescent="0.3">
      <c r="A22" s="4"/>
      <c r="B22" s="4"/>
      <c r="C22" s="4"/>
      <c r="D22" s="4"/>
      <c r="E22" s="4"/>
      <c r="F22" s="4"/>
      <c r="G22" s="4"/>
      <c r="H22" s="4"/>
      <c r="I22" s="4"/>
    </row>
    <row r="23" spans="1:9" ht="17.25" x14ac:dyDescent="0.3">
      <c r="A23" s="5" t="s">
        <v>6</v>
      </c>
      <c r="B23" s="4"/>
      <c r="C23" s="4"/>
      <c r="D23" s="4"/>
      <c r="E23" s="4"/>
      <c r="F23" s="4"/>
      <c r="G23" s="4"/>
      <c r="H23" s="4"/>
      <c r="I23" s="4"/>
    </row>
    <row r="24" spans="1:9" ht="17.25" x14ac:dyDescent="0.3">
      <c r="A24" s="4" t="s">
        <v>231</v>
      </c>
      <c r="B24" s="4"/>
      <c r="C24" s="4"/>
      <c r="D24" s="4"/>
      <c r="E24" s="4"/>
      <c r="F24" s="4"/>
      <c r="G24" s="4"/>
      <c r="H24" s="4"/>
      <c r="I24" s="4"/>
    </row>
    <row r="25" spans="1:9" ht="17.25" x14ac:dyDescent="0.3">
      <c r="A25" s="4"/>
      <c r="B25" s="4"/>
      <c r="C25" s="4"/>
      <c r="D25" s="4"/>
      <c r="E25" s="4"/>
      <c r="F25" s="4"/>
      <c r="G25" s="4"/>
      <c r="H25" s="4"/>
      <c r="I25" s="4"/>
    </row>
    <row r="26" spans="1:9" ht="17.25" x14ac:dyDescent="0.3">
      <c r="A26" s="4"/>
      <c r="B26" s="4"/>
      <c r="C26" s="4"/>
      <c r="D26" s="4"/>
      <c r="E26" s="4"/>
      <c r="F26" s="4"/>
      <c r="G26" s="4"/>
      <c r="H26" s="4"/>
      <c r="I26" s="4"/>
    </row>
    <row r="27" spans="1:9" ht="17.25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9" ht="17.25" x14ac:dyDescent="0.3">
      <c r="A28" s="4"/>
      <c r="B28" s="4"/>
      <c r="C28" s="4"/>
      <c r="D28" s="4"/>
      <c r="E28" s="4"/>
      <c r="F28" s="4"/>
      <c r="G28" s="4"/>
      <c r="H28" s="4"/>
      <c r="I28" s="4"/>
    </row>
    <row r="29" spans="1:9" ht="15.75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ht="15.75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15.75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5.75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5.75" x14ac:dyDescent="0.25">
      <c r="A33" s="1"/>
      <c r="B33" s="1"/>
      <c r="C33" s="1"/>
      <c r="D33" s="1"/>
      <c r="E33" s="1"/>
      <c r="F33" s="1"/>
      <c r="G33" s="1"/>
      <c r="H33" s="1"/>
      <c r="I33" s="1"/>
    </row>
  </sheetData>
  <sheetProtection formatCells="0" formatColumns="0" formatRows="0" deleteColumns="0" deleteRows="0" selectLockedCells="1" selectUnlockedCells="1"/>
  <protectedRanges>
    <protectedRange sqref="A12" name="Диапазон4"/>
    <protectedRange sqref="A11" name="Диапазон3"/>
    <protectedRange sqref="F6" name="Диапазон2"/>
    <protectedRange sqref="F3" name="Диапазон1"/>
  </protectedRanges>
  <mergeCells count="10">
    <mergeCell ref="F2:I2"/>
    <mergeCell ref="A15:C15"/>
    <mergeCell ref="F15:H15"/>
    <mergeCell ref="F3:I3"/>
    <mergeCell ref="F5:I5"/>
    <mergeCell ref="F6:I6"/>
    <mergeCell ref="A10:I10"/>
    <mergeCell ref="A13:I13"/>
    <mergeCell ref="A11:I11"/>
    <mergeCell ref="A12:I12"/>
  </mergeCells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356"/>
  <sheetViews>
    <sheetView view="pageBreakPreview" zoomScale="80" zoomScaleNormal="100" zoomScaleSheetLayoutView="80" workbookViewId="0">
      <selection activeCell="G12" sqref="G12"/>
    </sheetView>
  </sheetViews>
  <sheetFormatPr defaultRowHeight="16.5" x14ac:dyDescent="0.3"/>
  <cols>
    <col min="1" max="2" width="9.140625" style="3"/>
    <col min="3" max="8" width="22.5703125" style="3" customWidth="1"/>
    <col min="9" max="9" width="41.28515625" style="3" customWidth="1"/>
    <col min="10" max="10" width="12" style="3" bestFit="1" customWidth="1"/>
    <col min="11" max="11" width="11.5703125" style="3" bestFit="1" customWidth="1"/>
    <col min="12" max="12" width="9" style="3" customWidth="1"/>
    <col min="13" max="13" width="14.85546875" style="3" bestFit="1" customWidth="1"/>
    <col min="14" max="14" width="8" style="3" bestFit="1" customWidth="1"/>
    <col min="15" max="16" width="16.7109375" style="3" bestFit="1" customWidth="1"/>
    <col min="17" max="17" width="9.140625" style="3" hidden="1" customWidth="1"/>
    <col min="18" max="18" width="123.5703125" style="3" hidden="1" customWidth="1"/>
    <col min="19" max="20" width="9.140625" style="3" hidden="1" customWidth="1"/>
    <col min="21" max="23" width="9.140625" style="3" customWidth="1"/>
    <col min="24" max="16384" width="9.140625" style="3"/>
  </cols>
  <sheetData>
    <row r="1" spans="1:20" x14ac:dyDescent="0.3">
      <c r="A1" s="7" t="s">
        <v>8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20" s="14" customFormat="1" ht="14.25" x14ac:dyDescent="0.2">
      <c r="A2" s="38" t="s">
        <v>233</v>
      </c>
      <c r="D2" s="38"/>
      <c r="E2" s="38"/>
      <c r="F2" s="38"/>
      <c r="G2" s="38"/>
      <c r="H2" s="38"/>
      <c r="I2" s="38"/>
      <c r="J2" s="39"/>
      <c r="K2" s="39"/>
      <c r="L2" s="39"/>
      <c r="M2" s="39"/>
      <c r="N2" s="39"/>
      <c r="O2" s="39"/>
      <c r="P2" s="39"/>
    </row>
    <row r="3" spans="1:20" s="14" customFormat="1" ht="14.25" x14ac:dyDescent="0.2">
      <c r="A3" s="38" t="s">
        <v>235</v>
      </c>
      <c r="D3" s="38"/>
      <c r="E3" s="38"/>
      <c r="F3" s="38"/>
      <c r="G3" s="38"/>
      <c r="H3" s="38"/>
      <c r="I3" s="38"/>
      <c r="J3" s="39"/>
      <c r="K3" s="39"/>
      <c r="L3" s="39"/>
      <c r="M3" s="39"/>
      <c r="N3" s="39"/>
      <c r="O3" s="39"/>
      <c r="P3" s="39"/>
    </row>
    <row r="4" spans="1:20" x14ac:dyDescent="0.3">
      <c r="A4" s="14" t="s">
        <v>223</v>
      </c>
      <c r="D4" s="14"/>
      <c r="E4" s="14"/>
      <c r="F4" s="14"/>
      <c r="G4" s="14"/>
      <c r="H4" s="14"/>
      <c r="I4" s="14"/>
      <c r="J4" s="7"/>
      <c r="K4" s="7"/>
      <c r="L4" s="7"/>
      <c r="M4" s="7"/>
      <c r="N4" s="7"/>
      <c r="O4" s="7"/>
      <c r="P4" s="7"/>
    </row>
    <row r="5" spans="1:20" ht="49.5" x14ac:dyDescent="0.3">
      <c r="A5" s="13" t="s">
        <v>234</v>
      </c>
      <c r="B5" s="13" t="s">
        <v>222</v>
      </c>
      <c r="C5" s="11" t="s">
        <v>159</v>
      </c>
      <c r="D5" s="8" t="s">
        <v>9</v>
      </c>
      <c r="E5" s="8" t="s">
        <v>15</v>
      </c>
      <c r="F5" s="9" t="s">
        <v>155</v>
      </c>
      <c r="G5" s="9" t="s">
        <v>156</v>
      </c>
      <c r="H5" s="9" t="s">
        <v>157</v>
      </c>
      <c r="I5" s="9" t="s">
        <v>16</v>
      </c>
      <c r="J5" s="8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8" t="s">
        <v>17</v>
      </c>
      <c r="P5" s="8" t="s">
        <v>18</v>
      </c>
      <c r="R5" t="s">
        <v>155</v>
      </c>
      <c r="S5" t="s">
        <v>156</v>
      </c>
      <c r="T5" t="s">
        <v>157</v>
      </c>
    </row>
    <row r="6" spans="1:20" x14ac:dyDescent="0.3">
      <c r="A6" s="16"/>
      <c r="B6" s="16"/>
      <c r="C6" s="12"/>
      <c r="D6" s="17"/>
      <c r="E6" s="10"/>
      <c r="F6" s="10"/>
      <c r="G6" s="10" t="str">
        <f>IFERROR(VLOOKUP($F6,$R$5:$T$356,2),"")</f>
        <v/>
      </c>
      <c r="H6" s="10" t="str">
        <f>IFERROR(VLOOKUP($F6,$R$5:$T$356,3),"")</f>
        <v/>
      </c>
      <c r="I6" s="10"/>
      <c r="J6" s="18"/>
      <c r="K6" s="20"/>
      <c r="L6" s="19">
        <f>J6*K6</f>
        <v>0</v>
      </c>
      <c r="M6" s="10"/>
      <c r="N6" s="17"/>
      <c r="O6" s="10"/>
      <c r="P6" s="10"/>
      <c r="R6" t="s">
        <v>365</v>
      </c>
      <c r="S6">
        <v>266</v>
      </c>
      <c r="T6">
        <v>112</v>
      </c>
    </row>
    <row r="7" spans="1:20" x14ac:dyDescent="0.3">
      <c r="A7" s="16"/>
      <c r="B7" s="16"/>
      <c r="C7" s="12"/>
      <c r="D7" s="17"/>
      <c r="E7" s="10"/>
      <c r="F7" s="10"/>
      <c r="G7" s="10" t="str">
        <f>IFERROR(VLOOKUP($F7,$R$5:$T$356,2),"")</f>
        <v/>
      </c>
      <c r="H7" s="10" t="str">
        <f>IFERROR(VLOOKUP($F7,$R$5:$T$356,3),"")</f>
        <v/>
      </c>
      <c r="I7" s="10"/>
      <c r="J7" s="18"/>
      <c r="K7" s="20"/>
      <c r="L7" s="19">
        <f t="shared" ref="L7:L57" si="0">J7*K7</f>
        <v>0</v>
      </c>
      <c r="M7" s="10"/>
      <c r="N7" s="17"/>
      <c r="O7" s="10"/>
      <c r="P7" s="10"/>
      <c r="R7" t="s">
        <v>366</v>
      </c>
      <c r="S7">
        <v>266</v>
      </c>
      <c r="T7">
        <v>111</v>
      </c>
    </row>
    <row r="8" spans="1:20" x14ac:dyDescent="0.3">
      <c r="A8" s="16"/>
      <c r="B8" s="16"/>
      <c r="C8" s="12"/>
      <c r="D8" s="17"/>
      <c r="E8" s="10"/>
      <c r="F8" s="10"/>
      <c r="G8" s="10" t="str">
        <f>IFERROR(VLOOKUP($F8,$R$5:$T$356,2),"")</f>
        <v/>
      </c>
      <c r="H8" s="10" t="str">
        <f>IFERROR(VLOOKUP($F8,$R$5:$T$356,3),"")</f>
        <v/>
      </c>
      <c r="I8" s="10"/>
      <c r="J8" s="18"/>
      <c r="K8" s="20"/>
      <c r="L8" s="19">
        <f t="shared" si="0"/>
        <v>0</v>
      </c>
      <c r="M8" s="10"/>
      <c r="N8" s="17"/>
      <c r="O8" s="10"/>
      <c r="P8" s="10"/>
      <c r="R8" t="s">
        <v>367</v>
      </c>
      <c r="S8">
        <v>296</v>
      </c>
      <c r="T8">
        <v>853</v>
      </c>
    </row>
    <row r="9" spans="1:20" x14ac:dyDescent="0.3">
      <c r="A9" s="16"/>
      <c r="B9" s="16"/>
      <c r="C9" s="12"/>
      <c r="D9" s="17"/>
      <c r="E9" s="10"/>
      <c r="F9" s="10"/>
      <c r="G9" s="10" t="str">
        <f>IFERROR(VLOOKUP($F9,$R$5:$T$356,2),"")</f>
        <v/>
      </c>
      <c r="H9" s="10" t="str">
        <f>IFERROR(VLOOKUP($F9,$R$5:$T$356,3),"")</f>
        <v/>
      </c>
      <c r="I9" s="10"/>
      <c r="J9" s="18"/>
      <c r="K9" s="20"/>
      <c r="L9" s="19">
        <f t="shared" si="0"/>
        <v>0</v>
      </c>
      <c r="M9" s="10"/>
      <c r="N9" s="17"/>
      <c r="O9" s="10"/>
      <c r="P9" s="10"/>
      <c r="R9" t="s">
        <v>368</v>
      </c>
      <c r="S9">
        <v>264</v>
      </c>
      <c r="T9">
        <v>321</v>
      </c>
    </row>
    <row r="10" spans="1:20" x14ac:dyDescent="0.3">
      <c r="A10" s="16"/>
      <c r="B10" s="16"/>
      <c r="C10" s="12"/>
      <c r="D10" s="17"/>
      <c r="E10" s="10"/>
      <c r="F10" s="10"/>
      <c r="G10" s="10" t="str">
        <f>IFERROR(VLOOKUP($F10,$R$5:$T$356,2),"")</f>
        <v/>
      </c>
      <c r="H10" s="10" t="str">
        <f>IFERROR(VLOOKUP($F10,$R$5:$T$356,3),"")</f>
        <v/>
      </c>
      <c r="I10" s="10"/>
      <c r="J10" s="18"/>
      <c r="K10" s="20"/>
      <c r="L10" s="19">
        <f t="shared" si="0"/>
        <v>0</v>
      </c>
      <c r="M10" s="10"/>
      <c r="N10" s="17"/>
      <c r="O10" s="10"/>
      <c r="P10" s="10"/>
      <c r="R10" t="s">
        <v>369</v>
      </c>
      <c r="S10">
        <v>262</v>
      </c>
      <c r="T10">
        <v>340</v>
      </c>
    </row>
    <row r="11" spans="1:20" x14ac:dyDescent="0.3">
      <c r="A11" s="16"/>
      <c r="B11" s="16"/>
      <c r="C11" s="12"/>
      <c r="D11" s="17"/>
      <c r="E11" s="10"/>
      <c r="F11" s="10"/>
      <c r="G11" s="10" t="str">
        <f>IFERROR(VLOOKUP($F11,$R$5:$T$356,2),"")</f>
        <v/>
      </c>
      <c r="H11" s="10" t="str">
        <f>IFERROR(VLOOKUP($F11,$R$5:$T$356,3),"")</f>
        <v/>
      </c>
      <c r="I11" s="10"/>
      <c r="J11" s="18"/>
      <c r="K11" s="20"/>
      <c r="L11" s="19">
        <f t="shared" si="0"/>
        <v>0</v>
      </c>
      <c r="M11" s="10"/>
      <c r="N11" s="17"/>
      <c r="O11" s="10"/>
      <c r="P11" s="10"/>
      <c r="R11" t="s">
        <v>370</v>
      </c>
      <c r="S11">
        <v>266</v>
      </c>
      <c r="T11">
        <v>112</v>
      </c>
    </row>
    <row r="12" spans="1:20" x14ac:dyDescent="0.3">
      <c r="A12" s="16"/>
      <c r="B12" s="16"/>
      <c r="C12" s="12"/>
      <c r="D12" s="17"/>
      <c r="E12" s="10"/>
      <c r="F12" s="10"/>
      <c r="G12" s="10" t="str">
        <f>IFERROR(VLOOKUP($F12,$R$5:$T$356,2),"")</f>
        <v/>
      </c>
      <c r="H12" s="10" t="str">
        <f>IFERROR(VLOOKUP($F12,$R$5:$T$356,3),"")</f>
        <v/>
      </c>
      <c r="I12" s="10"/>
      <c r="J12" s="18"/>
      <c r="K12" s="20"/>
      <c r="L12" s="19">
        <f t="shared" si="0"/>
        <v>0</v>
      </c>
      <c r="M12" s="10"/>
      <c r="N12" s="17"/>
      <c r="O12" s="10"/>
      <c r="P12" s="10"/>
      <c r="R12" t="s">
        <v>371</v>
      </c>
      <c r="S12">
        <v>266</v>
      </c>
      <c r="T12">
        <v>111</v>
      </c>
    </row>
    <row r="13" spans="1:20" x14ac:dyDescent="0.3">
      <c r="A13" s="16"/>
      <c r="B13" s="16"/>
      <c r="C13" s="12"/>
      <c r="D13" s="17"/>
      <c r="E13" s="10"/>
      <c r="F13" s="10"/>
      <c r="G13" s="10" t="str">
        <f>IFERROR(VLOOKUP($F13,$R$5:$T$356,2),"")</f>
        <v/>
      </c>
      <c r="H13" s="10" t="str">
        <f>IFERROR(VLOOKUP($F13,$R$5:$T$356,3),"")</f>
        <v/>
      </c>
      <c r="I13" s="10"/>
      <c r="J13" s="18"/>
      <c r="K13" s="20"/>
      <c r="L13" s="19">
        <f t="shared" si="0"/>
        <v>0</v>
      </c>
      <c r="M13" s="10"/>
      <c r="N13" s="17"/>
      <c r="O13" s="10"/>
      <c r="P13" s="10"/>
      <c r="R13" t="s">
        <v>372</v>
      </c>
      <c r="S13">
        <v>264</v>
      </c>
      <c r="T13">
        <v>321</v>
      </c>
    </row>
    <row r="14" spans="1:20" x14ac:dyDescent="0.3">
      <c r="A14" s="16"/>
      <c r="B14" s="16"/>
      <c r="C14" s="12"/>
      <c r="D14" s="17"/>
      <c r="E14" s="10"/>
      <c r="F14" s="10"/>
      <c r="G14" s="10" t="str">
        <f>IFERROR(VLOOKUP($F14,$R$5:$T$356,2),"")</f>
        <v/>
      </c>
      <c r="H14" s="10" t="str">
        <f>IFERROR(VLOOKUP($F14,$R$5:$T$356,3),"")</f>
        <v/>
      </c>
      <c r="I14" s="10"/>
      <c r="J14" s="18"/>
      <c r="K14" s="20"/>
      <c r="L14" s="19">
        <f t="shared" si="0"/>
        <v>0</v>
      </c>
      <c r="M14" s="10"/>
      <c r="N14" s="17"/>
      <c r="O14" s="10"/>
      <c r="P14" s="10"/>
      <c r="R14" t="s">
        <v>373</v>
      </c>
      <c r="S14">
        <v>266</v>
      </c>
      <c r="T14">
        <v>119</v>
      </c>
    </row>
    <row r="15" spans="1:20" x14ac:dyDescent="0.3">
      <c r="A15" s="16"/>
      <c r="B15" s="16"/>
      <c r="C15" s="12"/>
      <c r="D15" s="17"/>
      <c r="E15" s="10"/>
      <c r="F15" s="10"/>
      <c r="G15" s="10" t="str">
        <f>IFERROR(VLOOKUP($F15,$R$5:$T$356,2),"")</f>
        <v/>
      </c>
      <c r="H15" s="10" t="str">
        <f>IFERROR(VLOOKUP($F15,$R$5:$T$356,3),"")</f>
        <v/>
      </c>
      <c r="I15" s="10"/>
      <c r="J15" s="18"/>
      <c r="K15" s="20"/>
      <c r="L15" s="19">
        <f t="shared" si="0"/>
        <v>0</v>
      </c>
      <c r="M15" s="10"/>
      <c r="N15" s="17"/>
      <c r="O15" s="10"/>
      <c r="P15" s="10"/>
      <c r="R15" t="s">
        <v>374</v>
      </c>
      <c r="S15">
        <v>264</v>
      </c>
      <c r="T15">
        <v>119</v>
      </c>
    </row>
    <row r="16" spans="1:20" x14ac:dyDescent="0.3">
      <c r="A16" s="16"/>
      <c r="B16" s="16"/>
      <c r="C16" s="12"/>
      <c r="D16" s="17"/>
      <c r="E16" s="10"/>
      <c r="F16" s="10"/>
      <c r="G16" s="10" t="str">
        <f>IFERROR(VLOOKUP($F16,$R$5:$T$356,2),"")</f>
        <v/>
      </c>
      <c r="H16" s="10" t="str">
        <f>IFERROR(VLOOKUP($F16,$R$5:$T$356,3),"")</f>
        <v/>
      </c>
      <c r="I16" s="10"/>
      <c r="J16" s="18"/>
      <c r="K16" s="20"/>
      <c r="L16" s="19">
        <f t="shared" si="0"/>
        <v>0</v>
      </c>
      <c r="M16" s="10"/>
      <c r="N16" s="17"/>
      <c r="O16" s="10"/>
      <c r="P16" s="10"/>
      <c r="R16" t="s">
        <v>375</v>
      </c>
      <c r="S16">
        <v>211</v>
      </c>
      <c r="T16">
        <v>111</v>
      </c>
    </row>
    <row r="17" spans="1:20" x14ac:dyDescent="0.3">
      <c r="A17" s="16"/>
      <c r="B17" s="16"/>
      <c r="C17" s="12"/>
      <c r="D17" s="17"/>
      <c r="E17" s="10"/>
      <c r="F17" s="10"/>
      <c r="G17" s="10" t="str">
        <f>IFERROR(VLOOKUP($F17,$R$5:$T$356,2),"")</f>
        <v/>
      </c>
      <c r="H17" s="10" t="str">
        <f>IFERROR(VLOOKUP($F17,$R$5:$T$356,3),"")</f>
        <v/>
      </c>
      <c r="I17" s="10"/>
      <c r="J17" s="18"/>
      <c r="K17" s="20"/>
      <c r="L17" s="19">
        <f t="shared" si="0"/>
        <v>0</v>
      </c>
      <c r="M17" s="10"/>
      <c r="N17" s="17"/>
      <c r="O17" s="10"/>
      <c r="P17" s="10"/>
      <c r="R17" t="s">
        <v>376</v>
      </c>
      <c r="S17">
        <v>211</v>
      </c>
      <c r="T17">
        <v>111</v>
      </c>
    </row>
    <row r="18" spans="1:20" x14ac:dyDescent="0.3">
      <c r="A18" s="16"/>
      <c r="B18" s="16"/>
      <c r="C18" s="12"/>
      <c r="D18" s="17"/>
      <c r="E18" s="10"/>
      <c r="F18" s="10"/>
      <c r="G18" s="10" t="str">
        <f>IFERROR(VLOOKUP($F18,$R$5:$T$356,2),"")</f>
        <v/>
      </c>
      <c r="H18" s="10" t="str">
        <f>IFERROR(VLOOKUP($F18,$R$5:$T$356,3),"")</f>
        <v/>
      </c>
      <c r="I18" s="10"/>
      <c r="J18" s="18"/>
      <c r="K18" s="20"/>
      <c r="L18" s="19">
        <f t="shared" si="0"/>
        <v>0</v>
      </c>
      <c r="M18" s="10"/>
      <c r="N18" s="17"/>
      <c r="O18" s="10"/>
      <c r="P18" s="10"/>
      <c r="R18" t="s">
        <v>377</v>
      </c>
      <c r="S18">
        <v>211</v>
      </c>
      <c r="T18">
        <v>111</v>
      </c>
    </row>
    <row r="19" spans="1:20" x14ac:dyDescent="0.3">
      <c r="A19" s="16"/>
      <c r="B19" s="16"/>
      <c r="C19" s="12"/>
      <c r="D19" s="17"/>
      <c r="E19" s="10"/>
      <c r="F19" s="10"/>
      <c r="G19" s="10" t="str">
        <f>IFERROR(VLOOKUP($F19,$R$5:$T$356,2),"")</f>
        <v/>
      </c>
      <c r="H19" s="10" t="str">
        <f>IFERROR(VLOOKUP($F19,$R$5:$T$356,3),"")</f>
        <v/>
      </c>
      <c r="I19" s="10"/>
      <c r="J19" s="18"/>
      <c r="K19" s="20"/>
      <c r="L19" s="19">
        <f t="shared" si="0"/>
        <v>0</v>
      </c>
      <c r="M19" s="10"/>
      <c r="N19" s="17"/>
      <c r="O19" s="10"/>
      <c r="P19" s="10"/>
      <c r="R19" t="s">
        <v>378</v>
      </c>
      <c r="S19">
        <v>211</v>
      </c>
      <c r="T19">
        <v>111</v>
      </c>
    </row>
    <row r="20" spans="1:20" x14ac:dyDescent="0.3">
      <c r="A20" s="16"/>
      <c r="B20" s="16"/>
      <c r="C20" s="12"/>
      <c r="D20" s="17"/>
      <c r="E20" s="10"/>
      <c r="F20" s="10"/>
      <c r="G20" s="10" t="str">
        <f>IFERROR(VLOOKUP($F20,$R$5:$T$356,2),"")</f>
        <v/>
      </c>
      <c r="H20" s="10" t="str">
        <f>IFERROR(VLOOKUP($F20,$R$5:$T$356,3),"")</f>
        <v/>
      </c>
      <c r="I20" s="10"/>
      <c r="J20" s="18"/>
      <c r="K20" s="20"/>
      <c r="L20" s="19">
        <f t="shared" si="0"/>
        <v>0</v>
      </c>
      <c r="M20" s="10"/>
      <c r="N20" s="17"/>
      <c r="O20" s="10"/>
      <c r="P20" s="10"/>
      <c r="R20" t="s">
        <v>379</v>
      </c>
      <c r="S20">
        <v>267</v>
      </c>
      <c r="T20">
        <v>112</v>
      </c>
    </row>
    <row r="21" spans="1:20" hidden="1" x14ac:dyDescent="0.3">
      <c r="A21" s="16"/>
      <c r="B21" s="16"/>
      <c r="C21" s="12"/>
      <c r="D21" s="17"/>
      <c r="E21" s="10"/>
      <c r="F21" s="10"/>
      <c r="G21" s="10" t="str">
        <f>IFERROR(VLOOKUP($F21,$R$5:$T$356,2),"")</f>
        <v/>
      </c>
      <c r="H21" s="10" t="str">
        <f>IFERROR(VLOOKUP($F21,$R$5:$T$356,3),"")</f>
        <v/>
      </c>
      <c r="I21" s="10"/>
      <c r="J21" s="18"/>
      <c r="K21" s="20"/>
      <c r="L21" s="19">
        <f t="shared" si="0"/>
        <v>0</v>
      </c>
      <c r="M21" s="10"/>
      <c r="N21" s="17"/>
      <c r="O21" s="10"/>
      <c r="P21" s="10"/>
      <c r="R21" t="s">
        <v>380</v>
      </c>
      <c r="S21">
        <v>264</v>
      </c>
      <c r="T21">
        <v>321</v>
      </c>
    </row>
    <row r="22" spans="1:20" hidden="1" x14ac:dyDescent="0.3">
      <c r="A22" s="16"/>
      <c r="B22" s="16"/>
      <c r="C22" s="12"/>
      <c r="D22" s="17"/>
      <c r="E22" s="10"/>
      <c r="F22" s="10"/>
      <c r="G22" s="10" t="str">
        <f>IFERROR(VLOOKUP($F22,$R$5:$T$356,2),"")</f>
        <v/>
      </c>
      <c r="H22" s="10" t="str">
        <f>IFERROR(VLOOKUP($F22,$R$5:$T$356,3),"")</f>
        <v/>
      </c>
      <c r="I22" s="10"/>
      <c r="J22" s="18"/>
      <c r="K22" s="20"/>
      <c r="L22" s="19">
        <f t="shared" si="0"/>
        <v>0</v>
      </c>
      <c r="M22" s="10"/>
      <c r="N22" s="17"/>
      <c r="O22" s="10"/>
      <c r="P22" s="10"/>
      <c r="R22" t="s">
        <v>381</v>
      </c>
      <c r="S22">
        <v>264</v>
      </c>
      <c r="T22">
        <v>321</v>
      </c>
    </row>
    <row r="23" spans="1:20" hidden="1" x14ac:dyDescent="0.3">
      <c r="A23" s="16"/>
      <c r="B23" s="16"/>
      <c r="C23" s="12"/>
      <c r="D23" s="17"/>
      <c r="E23" s="10"/>
      <c r="F23" s="10"/>
      <c r="G23" s="10" t="str">
        <f>IFERROR(VLOOKUP($F23,$R$5:$T$356,2),"")</f>
        <v/>
      </c>
      <c r="H23" s="10" t="str">
        <f>IFERROR(VLOOKUP($F23,$R$5:$T$356,3),"")</f>
        <v/>
      </c>
      <c r="I23" s="10"/>
      <c r="J23" s="18"/>
      <c r="K23" s="20"/>
      <c r="L23" s="19">
        <f t="shared" si="0"/>
        <v>0</v>
      </c>
      <c r="M23" s="10"/>
      <c r="N23" s="17"/>
      <c r="O23" s="10"/>
      <c r="P23" s="10"/>
      <c r="R23" t="s">
        <v>382</v>
      </c>
      <c r="S23">
        <v>226</v>
      </c>
      <c r="T23">
        <v>112</v>
      </c>
    </row>
    <row r="24" spans="1:20" hidden="1" x14ac:dyDescent="0.3">
      <c r="A24" s="16"/>
      <c r="B24" s="16"/>
      <c r="C24" s="12"/>
      <c r="D24" s="17"/>
      <c r="E24" s="10"/>
      <c r="F24" s="10"/>
      <c r="G24" s="10" t="str">
        <f>IFERROR(VLOOKUP($F24,$R$5:$T$356,2),"")</f>
        <v/>
      </c>
      <c r="H24" s="10" t="str">
        <f>IFERROR(VLOOKUP($F24,$R$5:$T$356,3),"")</f>
        <v/>
      </c>
      <c r="I24" s="10"/>
      <c r="J24" s="18"/>
      <c r="K24" s="20"/>
      <c r="L24" s="19">
        <f t="shared" si="0"/>
        <v>0</v>
      </c>
      <c r="M24" s="10"/>
      <c r="N24" s="17"/>
      <c r="O24" s="10"/>
      <c r="P24" s="10"/>
      <c r="R24" t="s">
        <v>383</v>
      </c>
      <c r="S24">
        <v>264</v>
      </c>
      <c r="T24">
        <v>321</v>
      </c>
    </row>
    <row r="25" spans="1:20" hidden="1" x14ac:dyDescent="0.3">
      <c r="A25" s="16"/>
      <c r="B25" s="16"/>
      <c r="C25" s="12"/>
      <c r="D25" s="17"/>
      <c r="E25" s="10"/>
      <c r="F25" s="10"/>
      <c r="G25" s="10" t="str">
        <f>IFERROR(VLOOKUP($F25,$R$5:$T$356,2),"")</f>
        <v/>
      </c>
      <c r="H25" s="10" t="str">
        <f>IFERROR(VLOOKUP($F25,$R$5:$T$356,3),"")</f>
        <v/>
      </c>
      <c r="I25" s="10"/>
      <c r="J25" s="18"/>
      <c r="K25" s="20"/>
      <c r="L25" s="19">
        <f t="shared" si="0"/>
        <v>0</v>
      </c>
      <c r="M25" s="10"/>
      <c r="N25" s="17"/>
      <c r="O25" s="10"/>
      <c r="P25" s="10"/>
      <c r="R25" t="s">
        <v>384</v>
      </c>
      <c r="S25">
        <v>223</v>
      </c>
      <c r="T25">
        <v>244</v>
      </c>
    </row>
    <row r="26" spans="1:20" hidden="1" x14ac:dyDescent="0.3">
      <c r="A26" s="16"/>
      <c r="B26" s="16"/>
      <c r="C26" s="12"/>
      <c r="D26" s="17"/>
      <c r="E26" s="10"/>
      <c r="F26" s="10"/>
      <c r="G26" s="10" t="str">
        <f>IFERROR(VLOOKUP($F26,$R$5:$T$356,2),"")</f>
        <v/>
      </c>
      <c r="H26" s="10" t="str">
        <f>IFERROR(VLOOKUP($F26,$R$5:$T$356,3),"")</f>
        <v/>
      </c>
      <c r="I26" s="10"/>
      <c r="J26" s="18"/>
      <c r="K26" s="20"/>
      <c r="L26" s="19">
        <f t="shared" si="0"/>
        <v>0</v>
      </c>
      <c r="M26" s="10"/>
      <c r="N26" s="17"/>
      <c r="O26" s="10"/>
      <c r="P26" s="10"/>
      <c r="R26" t="s">
        <v>385</v>
      </c>
      <c r="S26">
        <v>223</v>
      </c>
      <c r="T26">
        <v>244</v>
      </c>
    </row>
    <row r="27" spans="1:20" hidden="1" x14ac:dyDescent="0.3">
      <c r="A27" s="16"/>
      <c r="B27" s="16"/>
      <c r="C27" s="12"/>
      <c r="D27" s="17"/>
      <c r="E27" s="10"/>
      <c r="F27" s="10"/>
      <c r="G27" s="10" t="str">
        <f>IFERROR(VLOOKUP($F27,$R$5:$T$356,2),"")</f>
        <v/>
      </c>
      <c r="H27" s="10" t="str">
        <f>IFERROR(VLOOKUP($F27,$R$5:$T$356,3),"")</f>
        <v/>
      </c>
      <c r="I27" s="10"/>
      <c r="J27" s="18"/>
      <c r="K27" s="20"/>
      <c r="L27" s="19">
        <f t="shared" si="0"/>
        <v>0</v>
      </c>
      <c r="M27" s="10"/>
      <c r="N27" s="17"/>
      <c r="O27" s="10"/>
      <c r="P27" s="10"/>
      <c r="R27" t="s">
        <v>386</v>
      </c>
      <c r="S27">
        <v>223</v>
      </c>
      <c r="T27">
        <v>247</v>
      </c>
    </row>
    <row r="28" spans="1:20" hidden="1" x14ac:dyDescent="0.3">
      <c r="A28" s="16"/>
      <c r="B28" s="16"/>
      <c r="C28" s="12"/>
      <c r="D28" s="17"/>
      <c r="E28" s="10"/>
      <c r="F28" s="10"/>
      <c r="G28" s="10" t="str">
        <f>IFERROR(VLOOKUP($F28,$R$5:$T$356,2),"")</f>
        <v/>
      </c>
      <c r="H28" s="10" t="str">
        <f>IFERROR(VLOOKUP($F28,$R$5:$T$356,3),"")</f>
        <v/>
      </c>
      <c r="I28" s="10"/>
      <c r="J28" s="18"/>
      <c r="K28" s="20"/>
      <c r="L28" s="19">
        <f t="shared" si="0"/>
        <v>0</v>
      </c>
      <c r="M28" s="10"/>
      <c r="N28" s="17"/>
      <c r="O28" s="10"/>
      <c r="P28" s="10"/>
      <c r="R28" t="s">
        <v>387</v>
      </c>
      <c r="S28">
        <v>223</v>
      </c>
      <c r="T28">
        <v>247</v>
      </c>
    </row>
    <row r="29" spans="1:20" hidden="1" x14ac:dyDescent="0.3">
      <c r="A29" s="16"/>
      <c r="B29" s="16"/>
      <c r="C29" s="12"/>
      <c r="D29" s="17"/>
      <c r="E29" s="10"/>
      <c r="F29" s="10"/>
      <c r="G29" s="10" t="str">
        <f>IFERROR(VLOOKUP($F29,$R$5:$T$356,2),"")</f>
        <v/>
      </c>
      <c r="H29" s="10" t="str">
        <f>IFERROR(VLOOKUP($F29,$R$5:$T$356,3),"")</f>
        <v/>
      </c>
      <c r="I29" s="10"/>
      <c r="J29" s="18"/>
      <c r="K29" s="20"/>
      <c r="L29" s="19">
        <f t="shared" si="0"/>
        <v>0</v>
      </c>
      <c r="M29" s="10"/>
      <c r="N29" s="17"/>
      <c r="O29" s="10"/>
      <c r="P29" s="10"/>
      <c r="R29" t="s">
        <v>388</v>
      </c>
      <c r="S29">
        <v>223</v>
      </c>
      <c r="T29">
        <v>247</v>
      </c>
    </row>
    <row r="30" spans="1:20" hidden="1" x14ac:dyDescent="0.3">
      <c r="A30" s="16"/>
      <c r="B30" s="16"/>
      <c r="C30" s="12"/>
      <c r="D30" s="17"/>
      <c r="E30" s="10"/>
      <c r="F30" s="10"/>
      <c r="G30" s="10" t="str">
        <f>IFERROR(VLOOKUP($F30,$R$5:$T$356,2),"")</f>
        <v/>
      </c>
      <c r="H30" s="10" t="str">
        <f>IFERROR(VLOOKUP($F30,$R$5:$T$356,3),"")</f>
        <v/>
      </c>
      <c r="I30" s="10"/>
      <c r="J30" s="18"/>
      <c r="K30" s="20"/>
      <c r="L30" s="19">
        <f t="shared" si="0"/>
        <v>0</v>
      </c>
      <c r="M30" s="10"/>
      <c r="N30" s="17"/>
      <c r="O30" s="10"/>
      <c r="P30" s="10"/>
      <c r="R30" t="s">
        <v>389</v>
      </c>
      <c r="S30">
        <v>225</v>
      </c>
      <c r="T30">
        <v>244</v>
      </c>
    </row>
    <row r="31" spans="1:20" hidden="1" x14ac:dyDescent="0.3">
      <c r="A31" s="16"/>
      <c r="B31" s="16"/>
      <c r="C31" s="12"/>
      <c r="D31" s="17"/>
      <c r="E31" s="10"/>
      <c r="F31" s="10"/>
      <c r="G31" s="10" t="str">
        <f>IFERROR(VLOOKUP($F31,$R$5:$T$356,2),"")</f>
        <v/>
      </c>
      <c r="H31" s="10" t="str">
        <f>IFERROR(VLOOKUP($F31,$R$5:$T$356,3),"")</f>
        <v/>
      </c>
      <c r="I31" s="10"/>
      <c r="J31" s="18"/>
      <c r="K31" s="20"/>
      <c r="L31" s="19">
        <f t="shared" si="0"/>
        <v>0</v>
      </c>
      <c r="M31" s="10"/>
      <c r="N31" s="17"/>
      <c r="O31" s="10"/>
      <c r="P31" s="10"/>
      <c r="R31" t="s">
        <v>390</v>
      </c>
      <c r="S31">
        <v>223</v>
      </c>
      <c r="T31">
        <v>247</v>
      </c>
    </row>
    <row r="32" spans="1:20" hidden="1" x14ac:dyDescent="0.3">
      <c r="A32" s="16"/>
      <c r="B32" s="16"/>
      <c r="C32" s="12"/>
      <c r="D32" s="17"/>
      <c r="E32" s="10"/>
      <c r="F32" s="10"/>
      <c r="G32" s="10" t="str">
        <f>IFERROR(VLOOKUP($F32,$R$5:$T$356,2),"")</f>
        <v/>
      </c>
      <c r="H32" s="10" t="str">
        <f>IFERROR(VLOOKUP($F32,$R$5:$T$356,3),"")</f>
        <v/>
      </c>
      <c r="I32" s="10"/>
      <c r="J32" s="18"/>
      <c r="K32" s="20"/>
      <c r="L32" s="19">
        <f t="shared" si="0"/>
        <v>0</v>
      </c>
      <c r="M32" s="10"/>
      <c r="N32" s="17"/>
      <c r="O32" s="10"/>
      <c r="P32" s="10"/>
      <c r="R32" t="s">
        <v>391</v>
      </c>
      <c r="S32">
        <v>223</v>
      </c>
      <c r="T32">
        <v>247</v>
      </c>
    </row>
    <row r="33" spans="1:20" hidden="1" x14ac:dyDescent="0.3">
      <c r="A33" s="16"/>
      <c r="B33" s="16"/>
      <c r="C33" s="12"/>
      <c r="D33" s="17"/>
      <c r="E33" s="10"/>
      <c r="F33" s="10"/>
      <c r="G33" s="10" t="str">
        <f>IFERROR(VLOOKUP($F33,$R$5:$T$356,2),"")</f>
        <v/>
      </c>
      <c r="H33" s="10" t="str">
        <f>IFERROR(VLOOKUP($F33,$R$5:$T$356,3),"")</f>
        <v/>
      </c>
      <c r="I33" s="10"/>
      <c r="J33" s="18"/>
      <c r="K33" s="20"/>
      <c r="L33" s="19">
        <f t="shared" si="0"/>
        <v>0</v>
      </c>
      <c r="M33" s="10"/>
      <c r="N33" s="17"/>
      <c r="O33" s="10"/>
      <c r="P33" s="10"/>
      <c r="R33" t="s">
        <v>392</v>
      </c>
      <c r="S33">
        <v>225</v>
      </c>
      <c r="T33">
        <v>244</v>
      </c>
    </row>
    <row r="34" spans="1:20" hidden="1" x14ac:dyDescent="0.3">
      <c r="A34" s="16"/>
      <c r="B34" s="16"/>
      <c r="C34" s="12"/>
      <c r="D34" s="17"/>
      <c r="E34" s="10"/>
      <c r="F34" s="10"/>
      <c r="G34" s="10" t="str">
        <f>IFERROR(VLOOKUP($F34,$R$5:$T$356,2),"")</f>
        <v/>
      </c>
      <c r="H34" s="10" t="str">
        <f>IFERROR(VLOOKUP($F34,$R$5:$T$356,3),"")</f>
        <v/>
      </c>
      <c r="I34" s="10"/>
      <c r="J34" s="18"/>
      <c r="K34" s="20"/>
      <c r="L34" s="19">
        <f t="shared" si="0"/>
        <v>0</v>
      </c>
      <c r="M34" s="10"/>
      <c r="N34" s="17"/>
      <c r="O34" s="10"/>
      <c r="P34" s="10"/>
      <c r="R34" t="s">
        <v>393</v>
      </c>
      <c r="S34">
        <v>225</v>
      </c>
      <c r="T34">
        <v>244</v>
      </c>
    </row>
    <row r="35" spans="1:20" hidden="1" x14ac:dyDescent="0.3">
      <c r="A35" s="16"/>
      <c r="B35" s="16"/>
      <c r="C35" s="12"/>
      <c r="D35" s="17"/>
      <c r="E35" s="10"/>
      <c r="F35" s="10"/>
      <c r="G35" s="10" t="str">
        <f>IFERROR(VLOOKUP($F35,$R$5:$T$356,2),"")</f>
        <v/>
      </c>
      <c r="H35" s="10" t="str">
        <f>IFERROR(VLOOKUP($F35,$R$5:$T$356,3),"")</f>
        <v/>
      </c>
      <c r="I35" s="10"/>
      <c r="J35" s="18"/>
      <c r="K35" s="20"/>
      <c r="L35" s="19">
        <f t="shared" si="0"/>
        <v>0</v>
      </c>
      <c r="M35" s="10"/>
      <c r="N35" s="17"/>
      <c r="O35" s="10"/>
      <c r="P35" s="10"/>
      <c r="R35" t="s">
        <v>394</v>
      </c>
      <c r="S35">
        <v>310</v>
      </c>
      <c r="T35">
        <v>244</v>
      </c>
    </row>
    <row r="36" spans="1:20" hidden="1" x14ac:dyDescent="0.3">
      <c r="A36" s="16"/>
      <c r="B36" s="16"/>
      <c r="C36" s="12"/>
      <c r="D36" s="17"/>
      <c r="E36" s="10"/>
      <c r="F36" s="10"/>
      <c r="G36" s="10" t="str">
        <f>IFERROR(VLOOKUP($F36,$R$5:$T$356,2),"")</f>
        <v/>
      </c>
      <c r="H36" s="10" t="str">
        <f>IFERROR(VLOOKUP($F36,$R$5:$T$356,3),"")</f>
        <v/>
      </c>
      <c r="I36" s="10"/>
      <c r="J36" s="18"/>
      <c r="K36" s="20"/>
      <c r="L36" s="19">
        <f t="shared" si="0"/>
        <v>0</v>
      </c>
      <c r="M36" s="10"/>
      <c r="N36" s="17"/>
      <c r="O36" s="10"/>
      <c r="P36" s="10"/>
      <c r="R36" t="s">
        <v>395</v>
      </c>
      <c r="S36">
        <v>226</v>
      </c>
      <c r="T36">
        <v>244</v>
      </c>
    </row>
    <row r="37" spans="1:20" hidden="1" x14ac:dyDescent="0.3">
      <c r="A37" s="16"/>
      <c r="B37" s="16"/>
      <c r="C37" s="12"/>
      <c r="D37" s="17"/>
      <c r="E37" s="10"/>
      <c r="F37" s="10"/>
      <c r="G37" s="10" t="str">
        <f>IFERROR(VLOOKUP($F37,$R$5:$T$356,2),"")</f>
        <v/>
      </c>
      <c r="H37" s="10" t="str">
        <f>IFERROR(VLOOKUP($F37,$R$5:$T$356,3),"")</f>
        <v/>
      </c>
      <c r="I37" s="10"/>
      <c r="J37" s="18"/>
      <c r="K37" s="20"/>
      <c r="L37" s="19">
        <f t="shared" si="0"/>
        <v>0</v>
      </c>
      <c r="M37" s="10"/>
      <c r="N37" s="17"/>
      <c r="O37" s="10"/>
      <c r="P37" s="10"/>
      <c r="R37" t="s">
        <v>396</v>
      </c>
      <c r="S37">
        <v>226</v>
      </c>
      <c r="T37">
        <v>244</v>
      </c>
    </row>
    <row r="38" spans="1:20" hidden="1" x14ac:dyDescent="0.3">
      <c r="A38" s="16"/>
      <c r="B38" s="16"/>
      <c r="C38" s="12"/>
      <c r="D38" s="17"/>
      <c r="E38" s="10"/>
      <c r="F38" s="10"/>
      <c r="G38" s="10" t="str">
        <f>IFERROR(VLOOKUP($F38,$R$5:$T$356,2),"")</f>
        <v/>
      </c>
      <c r="H38" s="10" t="str">
        <f>IFERROR(VLOOKUP($F38,$R$5:$T$356,3),"")</f>
        <v/>
      </c>
      <c r="I38" s="10"/>
      <c r="J38" s="18"/>
      <c r="K38" s="20"/>
      <c r="L38" s="19">
        <f t="shared" si="0"/>
        <v>0</v>
      </c>
      <c r="M38" s="10"/>
      <c r="N38" s="17"/>
      <c r="O38" s="10"/>
      <c r="P38" s="10"/>
      <c r="R38" t="s">
        <v>397</v>
      </c>
      <c r="S38">
        <v>226</v>
      </c>
      <c r="T38">
        <v>244</v>
      </c>
    </row>
    <row r="39" spans="1:20" hidden="1" x14ac:dyDescent="0.3">
      <c r="A39" s="16"/>
      <c r="B39" s="16"/>
      <c r="C39" s="12"/>
      <c r="D39" s="17"/>
      <c r="E39" s="10"/>
      <c r="F39" s="10"/>
      <c r="G39" s="10" t="str">
        <f>IFERROR(VLOOKUP($F39,$R$5:$T$356,2),"")</f>
        <v/>
      </c>
      <c r="H39" s="10" t="str">
        <f>IFERROR(VLOOKUP($F39,$R$5:$T$356,3),"")</f>
        <v/>
      </c>
      <c r="I39" s="10"/>
      <c r="J39" s="18"/>
      <c r="K39" s="20"/>
      <c r="L39" s="19">
        <f t="shared" si="0"/>
        <v>0</v>
      </c>
      <c r="M39" s="10"/>
      <c r="N39" s="17"/>
      <c r="O39" s="10"/>
      <c r="P39" s="10"/>
      <c r="R39" t="s">
        <v>398</v>
      </c>
      <c r="S39">
        <v>225</v>
      </c>
      <c r="T39">
        <v>244</v>
      </c>
    </row>
    <row r="40" spans="1:20" hidden="1" x14ac:dyDescent="0.3">
      <c r="A40" s="16"/>
      <c r="B40" s="16"/>
      <c r="C40" s="12"/>
      <c r="D40" s="17"/>
      <c r="E40" s="10"/>
      <c r="F40" s="10"/>
      <c r="G40" s="10" t="str">
        <f>IFERROR(VLOOKUP($F40,$R$5:$T$356,2),"")</f>
        <v/>
      </c>
      <c r="H40" s="10" t="str">
        <f>IFERROR(VLOOKUP($F40,$R$5:$T$356,3),"")</f>
        <v/>
      </c>
      <c r="I40" s="10"/>
      <c r="J40" s="18"/>
      <c r="K40" s="20"/>
      <c r="L40" s="19">
        <f t="shared" si="0"/>
        <v>0</v>
      </c>
      <c r="M40" s="10"/>
      <c r="N40" s="17"/>
      <c r="O40" s="10"/>
      <c r="P40" s="10"/>
      <c r="R40" t="s">
        <v>399</v>
      </c>
      <c r="S40">
        <v>225</v>
      </c>
      <c r="T40">
        <v>244</v>
      </c>
    </row>
    <row r="41" spans="1:20" hidden="1" x14ac:dyDescent="0.3">
      <c r="A41" s="16"/>
      <c r="B41" s="16"/>
      <c r="C41" s="12"/>
      <c r="D41" s="17"/>
      <c r="E41" s="10"/>
      <c r="F41" s="10"/>
      <c r="G41" s="10" t="str">
        <f>IFERROR(VLOOKUP($F41,$R$5:$T$356,2),"")</f>
        <v/>
      </c>
      <c r="H41" s="10" t="str">
        <f>IFERROR(VLOOKUP($F41,$R$5:$T$356,3),"")</f>
        <v/>
      </c>
      <c r="I41" s="10"/>
      <c r="J41" s="18"/>
      <c r="K41" s="20"/>
      <c r="L41" s="19">
        <f t="shared" si="0"/>
        <v>0</v>
      </c>
      <c r="M41" s="10"/>
      <c r="N41" s="17"/>
      <c r="O41" s="10"/>
      <c r="P41" s="10"/>
      <c r="R41" t="s">
        <v>400</v>
      </c>
      <c r="S41">
        <v>225</v>
      </c>
      <c r="T41">
        <v>244</v>
      </c>
    </row>
    <row r="42" spans="1:20" hidden="1" x14ac:dyDescent="0.3">
      <c r="A42" s="16"/>
      <c r="B42" s="16"/>
      <c r="C42" s="12"/>
      <c r="D42" s="17"/>
      <c r="E42" s="10"/>
      <c r="F42" s="10"/>
      <c r="G42" s="10" t="str">
        <f>IFERROR(VLOOKUP($F42,$R$5:$T$356,2),"")</f>
        <v/>
      </c>
      <c r="H42" s="10" t="str">
        <f>IFERROR(VLOOKUP($F42,$R$5:$T$356,3),"")</f>
        <v/>
      </c>
      <c r="I42" s="10"/>
      <c r="J42" s="18"/>
      <c r="K42" s="20"/>
      <c r="L42" s="19">
        <f t="shared" si="0"/>
        <v>0</v>
      </c>
      <c r="M42" s="10"/>
      <c r="N42" s="17"/>
      <c r="O42" s="10"/>
      <c r="P42" s="10"/>
      <c r="R42" t="s">
        <v>401</v>
      </c>
      <c r="S42">
        <v>291</v>
      </c>
      <c r="T42">
        <v>853</v>
      </c>
    </row>
    <row r="43" spans="1:20" hidden="1" x14ac:dyDescent="0.3">
      <c r="A43" s="16"/>
      <c r="B43" s="16"/>
      <c r="C43" s="12"/>
      <c r="D43" s="17"/>
      <c r="E43" s="10"/>
      <c r="F43" s="10"/>
      <c r="G43" s="10" t="str">
        <f>IFERROR(VLOOKUP($F43,$R$5:$T$356,2),"")</f>
        <v/>
      </c>
      <c r="H43" s="10" t="str">
        <f>IFERROR(VLOOKUP($F43,$R$5:$T$356,3),"")</f>
        <v/>
      </c>
      <c r="I43" s="10"/>
      <c r="J43" s="18"/>
      <c r="K43" s="20"/>
      <c r="L43" s="19">
        <f t="shared" si="0"/>
        <v>0</v>
      </c>
      <c r="M43" s="10"/>
      <c r="N43" s="17"/>
      <c r="O43" s="10"/>
      <c r="P43" s="10"/>
      <c r="R43" t="s">
        <v>236</v>
      </c>
      <c r="S43">
        <v>226</v>
      </c>
      <c r="T43">
        <v>244</v>
      </c>
    </row>
    <row r="44" spans="1:20" hidden="1" x14ac:dyDescent="0.3">
      <c r="A44" s="16"/>
      <c r="B44" s="16"/>
      <c r="C44" s="12"/>
      <c r="D44" s="17"/>
      <c r="E44" s="10"/>
      <c r="F44" s="10"/>
      <c r="G44" s="10" t="str">
        <f>IFERROR(VLOOKUP($F44,$R$5:$T$356,2),"")</f>
        <v/>
      </c>
      <c r="H44" s="10" t="str">
        <f>IFERROR(VLOOKUP($F44,$R$5:$T$356,3),"")</f>
        <v/>
      </c>
      <c r="I44" s="10"/>
      <c r="J44" s="18"/>
      <c r="K44" s="20"/>
      <c r="L44" s="19">
        <f t="shared" si="0"/>
        <v>0</v>
      </c>
      <c r="M44" s="10"/>
      <c r="N44" s="17"/>
      <c r="O44" s="10"/>
      <c r="P44" s="10"/>
      <c r="R44" t="s">
        <v>402</v>
      </c>
      <c r="S44">
        <v>212</v>
      </c>
      <c r="T44">
        <v>112</v>
      </c>
    </row>
    <row r="45" spans="1:20" hidden="1" x14ac:dyDescent="0.3">
      <c r="A45" s="16"/>
      <c r="B45" s="16"/>
      <c r="C45" s="12"/>
      <c r="D45" s="17"/>
      <c r="E45" s="10"/>
      <c r="F45" s="10"/>
      <c r="G45" s="10" t="str">
        <f>IFERROR(VLOOKUP($F45,$R$5:$T$356,2),"")</f>
        <v/>
      </c>
      <c r="H45" s="10" t="str">
        <f>IFERROR(VLOOKUP($F45,$R$5:$T$356,3),"")</f>
        <v/>
      </c>
      <c r="I45" s="10"/>
      <c r="J45" s="18"/>
      <c r="K45" s="20"/>
      <c r="L45" s="19">
        <f t="shared" si="0"/>
        <v>0</v>
      </c>
      <c r="M45" s="10"/>
      <c r="N45" s="17"/>
      <c r="O45" s="10"/>
      <c r="P45" s="10"/>
      <c r="R45" t="s">
        <v>403</v>
      </c>
      <c r="S45">
        <v>222</v>
      </c>
      <c r="T45">
        <v>244</v>
      </c>
    </row>
    <row r="46" spans="1:20" hidden="1" x14ac:dyDescent="0.3">
      <c r="A46" s="16"/>
      <c r="B46" s="16"/>
      <c r="C46" s="12"/>
      <c r="D46" s="17"/>
      <c r="E46" s="10"/>
      <c r="F46" s="10"/>
      <c r="G46" s="10" t="str">
        <f>IFERROR(VLOOKUP($F46,$R$5:$T$356,2),"")</f>
        <v/>
      </c>
      <c r="H46" s="10" t="str">
        <f>IFERROR(VLOOKUP($F46,$R$5:$T$356,3),"")</f>
        <v/>
      </c>
      <c r="I46" s="10"/>
      <c r="J46" s="18"/>
      <c r="K46" s="20"/>
      <c r="L46" s="19">
        <f t="shared" si="0"/>
        <v>0</v>
      </c>
      <c r="M46" s="10"/>
      <c r="N46" s="17"/>
      <c r="O46" s="10"/>
      <c r="P46" s="10"/>
      <c r="R46" t="s">
        <v>404</v>
      </c>
      <c r="S46">
        <v>226</v>
      </c>
      <c r="T46">
        <v>112</v>
      </c>
    </row>
    <row r="47" spans="1:20" hidden="1" x14ac:dyDescent="0.3">
      <c r="A47" s="16"/>
      <c r="B47" s="16"/>
      <c r="C47" s="12"/>
      <c r="D47" s="17"/>
      <c r="E47" s="10"/>
      <c r="F47" s="10"/>
      <c r="G47" s="10" t="str">
        <f>IFERROR(VLOOKUP($F47,$R$5:$T$356,2),"")</f>
        <v/>
      </c>
      <c r="H47" s="10" t="str">
        <f>IFERROR(VLOOKUP($F47,$R$5:$T$356,3),"")</f>
        <v/>
      </c>
      <c r="I47" s="10"/>
      <c r="J47" s="18"/>
      <c r="K47" s="20"/>
      <c r="L47" s="19">
        <f t="shared" si="0"/>
        <v>0</v>
      </c>
      <c r="M47" s="10"/>
      <c r="N47" s="17"/>
      <c r="O47" s="10"/>
      <c r="P47" s="10"/>
      <c r="R47" t="s">
        <v>405</v>
      </c>
      <c r="S47">
        <v>226</v>
      </c>
      <c r="T47">
        <v>112</v>
      </c>
    </row>
    <row r="48" spans="1:20" hidden="1" x14ac:dyDescent="0.3">
      <c r="A48" s="16"/>
      <c r="B48" s="16"/>
      <c r="C48" s="12"/>
      <c r="D48" s="17"/>
      <c r="E48" s="10"/>
      <c r="F48" s="10"/>
      <c r="G48" s="10" t="str">
        <f>IFERROR(VLOOKUP($F48,$R$5:$T$356,2),"")</f>
        <v/>
      </c>
      <c r="H48" s="10" t="str">
        <f>IFERROR(VLOOKUP($F48,$R$5:$T$356,3),"")</f>
        <v/>
      </c>
      <c r="I48" s="10"/>
      <c r="J48" s="18"/>
      <c r="K48" s="20"/>
      <c r="L48" s="19">
        <f t="shared" si="0"/>
        <v>0</v>
      </c>
      <c r="M48" s="10"/>
      <c r="N48" s="17"/>
      <c r="O48" s="10"/>
      <c r="P48" s="10"/>
      <c r="R48" t="s">
        <v>406</v>
      </c>
      <c r="S48">
        <v>226</v>
      </c>
      <c r="T48">
        <v>112</v>
      </c>
    </row>
    <row r="49" spans="1:20" hidden="1" x14ac:dyDescent="0.3">
      <c r="A49" s="16"/>
      <c r="B49" s="16"/>
      <c r="C49" s="12"/>
      <c r="D49" s="17"/>
      <c r="E49" s="10"/>
      <c r="F49" s="10"/>
      <c r="G49" s="10" t="str">
        <f>IFERROR(VLOOKUP($F49,$R$5:$T$356,2),"")</f>
        <v/>
      </c>
      <c r="H49" s="10" t="str">
        <f>IFERROR(VLOOKUP($F49,$R$5:$T$356,3),"")</f>
        <v/>
      </c>
      <c r="I49" s="10"/>
      <c r="J49" s="18"/>
      <c r="K49" s="20"/>
      <c r="L49" s="19">
        <f t="shared" si="0"/>
        <v>0</v>
      </c>
      <c r="M49" s="10"/>
      <c r="N49" s="17"/>
      <c r="O49" s="10"/>
      <c r="P49" s="10"/>
      <c r="R49" t="s">
        <v>407</v>
      </c>
      <c r="S49">
        <v>226</v>
      </c>
      <c r="T49">
        <v>112</v>
      </c>
    </row>
    <row r="50" spans="1:20" hidden="1" x14ac:dyDescent="0.3">
      <c r="A50" s="16"/>
      <c r="B50" s="16"/>
      <c r="C50" s="12"/>
      <c r="D50" s="17"/>
      <c r="E50" s="10"/>
      <c r="F50" s="10"/>
      <c r="G50" s="10" t="str">
        <f>IFERROR(VLOOKUP($F50,$R$5:$T$356,2),"")</f>
        <v/>
      </c>
      <c r="H50" s="10" t="str">
        <f>IFERROR(VLOOKUP($F50,$R$5:$T$356,3),"")</f>
        <v/>
      </c>
      <c r="I50" s="10"/>
      <c r="J50" s="18"/>
      <c r="K50" s="20"/>
      <c r="L50" s="19">
        <f t="shared" si="0"/>
        <v>0</v>
      </c>
      <c r="M50" s="10"/>
      <c r="N50" s="17"/>
      <c r="O50" s="10"/>
      <c r="P50" s="10"/>
      <c r="R50" t="s">
        <v>408</v>
      </c>
      <c r="S50">
        <v>226</v>
      </c>
      <c r="T50">
        <v>112</v>
      </c>
    </row>
    <row r="51" spans="1:20" hidden="1" x14ac:dyDescent="0.3">
      <c r="A51" s="16"/>
      <c r="B51" s="16"/>
      <c r="C51" s="12"/>
      <c r="D51" s="17"/>
      <c r="E51" s="10"/>
      <c r="F51" s="10"/>
      <c r="G51" s="10" t="str">
        <f>IFERROR(VLOOKUP($F51,$R$5:$T$356,2),"")</f>
        <v/>
      </c>
      <c r="H51" s="10" t="str">
        <f>IFERROR(VLOOKUP($F51,$R$5:$T$356,3),"")</f>
        <v/>
      </c>
      <c r="I51" s="10"/>
      <c r="J51" s="18"/>
      <c r="K51" s="20"/>
      <c r="L51" s="19">
        <f t="shared" si="0"/>
        <v>0</v>
      </c>
      <c r="M51" s="10"/>
      <c r="N51" s="17"/>
      <c r="O51" s="10"/>
      <c r="P51" s="10"/>
      <c r="R51" t="s">
        <v>409</v>
      </c>
      <c r="S51">
        <v>212</v>
      </c>
      <c r="T51">
        <v>112</v>
      </c>
    </row>
    <row r="52" spans="1:20" hidden="1" x14ac:dyDescent="0.3">
      <c r="A52" s="16"/>
      <c r="B52" s="16"/>
      <c r="C52" s="12"/>
      <c r="D52" s="17"/>
      <c r="E52" s="10"/>
      <c r="F52" s="10"/>
      <c r="G52" s="10" t="str">
        <f>IFERROR(VLOOKUP($F52,$R$5:$T$356,2),"")</f>
        <v/>
      </c>
      <c r="H52" s="10" t="str">
        <f>IFERROR(VLOOKUP($F52,$R$5:$T$356,3),"")</f>
        <v/>
      </c>
      <c r="I52" s="10"/>
      <c r="J52" s="18"/>
      <c r="K52" s="20"/>
      <c r="L52" s="19">
        <f t="shared" si="0"/>
        <v>0</v>
      </c>
      <c r="M52" s="10"/>
      <c r="N52" s="17"/>
      <c r="O52" s="10"/>
      <c r="P52" s="10"/>
      <c r="R52" t="s">
        <v>410</v>
      </c>
      <c r="S52">
        <v>226</v>
      </c>
      <c r="T52">
        <v>112</v>
      </c>
    </row>
    <row r="53" spans="1:20" hidden="1" x14ac:dyDescent="0.3">
      <c r="A53" s="16"/>
      <c r="B53" s="16"/>
      <c r="C53" s="12"/>
      <c r="D53" s="17"/>
      <c r="E53" s="10"/>
      <c r="F53" s="10"/>
      <c r="G53" s="10" t="str">
        <f>IFERROR(VLOOKUP($F53,$R$5:$T$356,2),"")</f>
        <v/>
      </c>
      <c r="H53" s="10" t="str">
        <f>IFERROR(VLOOKUP($F53,$R$5:$T$356,3),"")</f>
        <v/>
      </c>
      <c r="I53" s="10"/>
      <c r="J53" s="18"/>
      <c r="K53" s="20"/>
      <c r="L53" s="19">
        <f t="shared" si="0"/>
        <v>0</v>
      </c>
      <c r="M53" s="10"/>
      <c r="N53" s="17"/>
      <c r="O53" s="10"/>
      <c r="P53" s="10"/>
      <c r="R53" t="s">
        <v>411</v>
      </c>
      <c r="S53">
        <v>226</v>
      </c>
      <c r="T53">
        <v>112</v>
      </c>
    </row>
    <row r="54" spans="1:20" hidden="1" x14ac:dyDescent="0.3">
      <c r="A54" s="16"/>
      <c r="B54" s="16"/>
      <c r="C54" s="12"/>
      <c r="D54" s="17"/>
      <c r="E54" s="10"/>
      <c r="F54" s="10"/>
      <c r="G54" s="10" t="str">
        <f>IFERROR(VLOOKUP($F54,$R$5:$T$356,2),"")</f>
        <v/>
      </c>
      <c r="H54" s="10" t="str">
        <f>IFERROR(VLOOKUP($F54,$R$5:$T$356,3),"")</f>
        <v/>
      </c>
      <c r="I54" s="10"/>
      <c r="J54" s="18"/>
      <c r="K54" s="20"/>
      <c r="L54" s="19">
        <f t="shared" si="0"/>
        <v>0</v>
      </c>
      <c r="M54" s="10"/>
      <c r="N54" s="17"/>
      <c r="O54" s="10"/>
      <c r="P54" s="10"/>
      <c r="R54" t="s">
        <v>412</v>
      </c>
      <c r="S54">
        <v>226</v>
      </c>
      <c r="T54">
        <v>112</v>
      </c>
    </row>
    <row r="55" spans="1:20" hidden="1" x14ac:dyDescent="0.3">
      <c r="A55" s="16"/>
      <c r="B55" s="16"/>
      <c r="C55" s="12"/>
      <c r="D55" s="17"/>
      <c r="E55" s="10"/>
      <c r="F55" s="10"/>
      <c r="G55" s="10" t="str">
        <f>IFERROR(VLOOKUP($F55,$R$5:$T$356,2),"")</f>
        <v/>
      </c>
      <c r="H55" s="10" t="str">
        <f>IFERROR(VLOOKUP($F55,$R$5:$T$356,3),"")</f>
        <v/>
      </c>
      <c r="I55" s="10"/>
      <c r="J55" s="18"/>
      <c r="K55" s="20"/>
      <c r="L55" s="19">
        <f t="shared" si="0"/>
        <v>0</v>
      </c>
      <c r="M55" s="10"/>
      <c r="N55" s="17"/>
      <c r="O55" s="10"/>
      <c r="P55" s="10"/>
      <c r="R55" t="s">
        <v>413</v>
      </c>
      <c r="S55">
        <v>226</v>
      </c>
      <c r="T55">
        <v>112</v>
      </c>
    </row>
    <row r="56" spans="1:20" hidden="1" x14ac:dyDescent="0.3">
      <c r="A56" s="16"/>
      <c r="B56" s="16"/>
      <c r="C56" s="12"/>
      <c r="D56" s="17"/>
      <c r="E56" s="10"/>
      <c r="F56" s="10"/>
      <c r="G56" s="10" t="str">
        <f>IFERROR(VLOOKUP($F56,$R$5:$T$356,2),"")</f>
        <v/>
      </c>
      <c r="H56" s="10" t="str">
        <f>IFERROR(VLOOKUP($F56,$R$5:$T$356,3),"")</f>
        <v/>
      </c>
      <c r="I56" s="10"/>
      <c r="J56" s="18"/>
      <c r="K56" s="20"/>
      <c r="L56" s="19">
        <f t="shared" si="0"/>
        <v>0</v>
      </c>
      <c r="M56" s="10"/>
      <c r="N56" s="17"/>
      <c r="O56" s="10"/>
      <c r="P56" s="10"/>
      <c r="R56" t="s">
        <v>414</v>
      </c>
      <c r="S56">
        <v>221</v>
      </c>
      <c r="T56">
        <v>244</v>
      </c>
    </row>
    <row r="57" spans="1:20" hidden="1" x14ac:dyDescent="0.3">
      <c r="A57" s="16"/>
      <c r="B57" s="16"/>
      <c r="C57" s="12"/>
      <c r="D57" s="17"/>
      <c r="E57" s="10"/>
      <c r="F57" s="10"/>
      <c r="G57" s="10" t="str">
        <f>IFERROR(VLOOKUP($F57,$R$5:$T$356,2),"")</f>
        <v/>
      </c>
      <c r="H57" s="10" t="str">
        <f>IFERROR(VLOOKUP($F57,$R$5:$T$356,3),"")</f>
        <v/>
      </c>
      <c r="I57" s="10"/>
      <c r="J57" s="18"/>
      <c r="K57" s="20"/>
      <c r="L57" s="19">
        <f t="shared" si="0"/>
        <v>0</v>
      </c>
      <c r="M57" s="10"/>
      <c r="N57" s="17"/>
      <c r="O57" s="10"/>
      <c r="P57" s="10"/>
      <c r="R57" t="s">
        <v>415</v>
      </c>
      <c r="S57">
        <v>221</v>
      </c>
      <c r="T57">
        <v>244</v>
      </c>
    </row>
    <row r="58" spans="1:20" ht="22.5" x14ac:dyDescent="0.3">
      <c r="A58" s="35" t="s">
        <v>715</v>
      </c>
      <c r="B58" s="36"/>
      <c r="C58" s="36"/>
      <c r="D58" s="36"/>
      <c r="E58" s="36"/>
      <c r="F58" s="36"/>
      <c r="G58" s="36"/>
      <c r="H58" s="36"/>
      <c r="I58" s="36"/>
      <c r="J58" s="36"/>
      <c r="K58" s="37"/>
      <c r="L58" s="19">
        <f>SUM(L6:L57)</f>
        <v>0</v>
      </c>
      <c r="M58" s="10"/>
      <c r="N58" s="17"/>
      <c r="O58" s="10"/>
      <c r="P58" s="10"/>
      <c r="R58" t="s">
        <v>416</v>
      </c>
      <c r="S58">
        <v>221</v>
      </c>
      <c r="T58">
        <v>244</v>
      </c>
    </row>
    <row r="59" spans="1:20" x14ac:dyDescent="0.3">
      <c r="A59" s="14" t="s">
        <v>224</v>
      </c>
      <c r="D59" s="14"/>
      <c r="E59" s="14"/>
      <c r="F59" s="14"/>
      <c r="G59" s="10" t="str">
        <f>IFERROR(VLOOKUP($F$6,$R$5:$T$331,2),"")</f>
        <v/>
      </c>
      <c r="H59" s="14"/>
      <c r="I59" s="14"/>
      <c r="K59" s="21"/>
      <c r="R59" t="s">
        <v>417</v>
      </c>
      <c r="S59">
        <v>221</v>
      </c>
      <c r="T59">
        <v>244</v>
      </c>
    </row>
    <row r="60" spans="1:20" ht="49.5" x14ac:dyDescent="0.3">
      <c r="A60" s="13" t="s">
        <v>234</v>
      </c>
      <c r="B60" s="13" t="s">
        <v>222</v>
      </c>
      <c r="C60" s="11" t="s">
        <v>159</v>
      </c>
      <c r="D60" s="8" t="s">
        <v>9</v>
      </c>
      <c r="E60" s="8" t="s">
        <v>15</v>
      </c>
      <c r="F60" s="9" t="s">
        <v>155</v>
      </c>
      <c r="G60" s="9" t="s">
        <v>156</v>
      </c>
      <c r="H60" s="9" t="s">
        <v>157</v>
      </c>
      <c r="I60" s="9" t="s">
        <v>16</v>
      </c>
      <c r="J60" s="8" t="s">
        <v>10</v>
      </c>
      <c r="K60" s="22" t="s">
        <v>11</v>
      </c>
      <c r="L60" s="8" t="s">
        <v>12</v>
      </c>
      <c r="M60" s="8" t="s">
        <v>13</v>
      </c>
      <c r="N60" s="8" t="s">
        <v>14</v>
      </c>
      <c r="O60" s="8" t="s">
        <v>17</v>
      </c>
      <c r="P60" s="8" t="s">
        <v>18</v>
      </c>
      <c r="R60" t="s">
        <v>418</v>
      </c>
      <c r="S60">
        <v>221</v>
      </c>
      <c r="T60">
        <v>244</v>
      </c>
    </row>
    <row r="61" spans="1:20" x14ac:dyDescent="0.3">
      <c r="A61" s="16"/>
      <c r="B61" s="16"/>
      <c r="C61" s="12"/>
      <c r="D61" s="17"/>
      <c r="E61" s="10"/>
      <c r="F61" s="10"/>
      <c r="G61" s="10" t="str">
        <f>IFERROR(VLOOKUP($F61,$R$5:$T$331,2),"")</f>
        <v/>
      </c>
      <c r="H61" s="10" t="str">
        <f>IFERROR(VLOOKUP($F61,$R$5:$T$331,3),"")</f>
        <v/>
      </c>
      <c r="I61" s="10"/>
      <c r="J61" s="18"/>
      <c r="K61" s="20"/>
      <c r="L61" s="19">
        <f>J61*K61</f>
        <v>0</v>
      </c>
      <c r="M61" s="10"/>
      <c r="N61" s="17"/>
      <c r="O61" s="10"/>
      <c r="P61" s="10"/>
      <c r="R61" t="s">
        <v>419</v>
      </c>
      <c r="S61">
        <v>221</v>
      </c>
      <c r="T61">
        <v>244</v>
      </c>
    </row>
    <row r="62" spans="1:20" x14ac:dyDescent="0.3">
      <c r="A62" s="16"/>
      <c r="B62" s="16"/>
      <c r="C62" s="12"/>
      <c r="D62" s="17"/>
      <c r="E62" s="10"/>
      <c r="F62" s="10"/>
      <c r="G62" s="10" t="str">
        <f>IFERROR(VLOOKUP($F62,$R$5:$T$331,2),"")</f>
        <v/>
      </c>
      <c r="H62" s="10" t="str">
        <f>IFERROR(VLOOKUP($F62,$R$5:$T$331,3),"")</f>
        <v/>
      </c>
      <c r="I62" s="10"/>
      <c r="J62" s="18"/>
      <c r="K62" s="20"/>
      <c r="L62" s="19">
        <f t="shared" ref="L62:L113" si="1">J62*K62</f>
        <v>0</v>
      </c>
      <c r="M62" s="10"/>
      <c r="N62" s="17"/>
      <c r="O62" s="10"/>
      <c r="P62" s="10"/>
      <c r="R62" t="s">
        <v>420</v>
      </c>
      <c r="S62">
        <v>221</v>
      </c>
      <c r="T62">
        <v>244</v>
      </c>
    </row>
    <row r="63" spans="1:20" x14ac:dyDescent="0.3">
      <c r="A63" s="16"/>
      <c r="B63" s="16"/>
      <c r="C63" s="12"/>
      <c r="D63" s="17"/>
      <c r="E63" s="10"/>
      <c r="F63" s="10"/>
      <c r="G63" s="10" t="str">
        <f>IFERROR(VLOOKUP($F63,$R$5:$T$331,2),"")</f>
        <v/>
      </c>
      <c r="H63" s="10" t="str">
        <f>IFERROR(VLOOKUP($F63,$R$5:$T$331,3),"")</f>
        <v/>
      </c>
      <c r="I63" s="10"/>
      <c r="J63" s="18"/>
      <c r="K63" s="20"/>
      <c r="L63" s="19">
        <f t="shared" si="1"/>
        <v>0</v>
      </c>
      <c r="M63" s="10"/>
      <c r="N63" s="17"/>
      <c r="O63" s="10"/>
      <c r="P63" s="10"/>
      <c r="R63" t="s">
        <v>421</v>
      </c>
      <c r="S63">
        <v>226</v>
      </c>
      <c r="T63">
        <v>244</v>
      </c>
    </row>
    <row r="64" spans="1:20" x14ac:dyDescent="0.3">
      <c r="A64" s="16"/>
      <c r="B64" s="16"/>
      <c r="C64" s="12"/>
      <c r="D64" s="17"/>
      <c r="E64" s="10"/>
      <c r="F64" s="10"/>
      <c r="G64" s="10" t="str">
        <f>IFERROR(VLOOKUP($F64,$R$5:$T$331,2),"")</f>
        <v/>
      </c>
      <c r="H64" s="10" t="str">
        <f>IFERROR(VLOOKUP($F64,$R$5:$T$331,3),"")</f>
        <v/>
      </c>
      <c r="I64" s="10"/>
      <c r="J64" s="18"/>
      <c r="K64" s="20"/>
      <c r="L64" s="19">
        <f t="shared" si="1"/>
        <v>0</v>
      </c>
      <c r="M64" s="10"/>
      <c r="N64" s="17"/>
      <c r="O64" s="10"/>
      <c r="P64" s="10"/>
      <c r="R64" t="s">
        <v>422</v>
      </c>
      <c r="S64">
        <v>221</v>
      </c>
      <c r="T64">
        <v>244</v>
      </c>
    </row>
    <row r="65" spans="1:20" x14ac:dyDescent="0.3">
      <c r="A65" s="16"/>
      <c r="B65" s="16"/>
      <c r="C65" s="12"/>
      <c r="D65" s="17"/>
      <c r="E65" s="10"/>
      <c r="F65" s="10"/>
      <c r="G65" s="10" t="str">
        <f>IFERROR(VLOOKUP($F65,$R$5:$T$331,2),"")</f>
        <v/>
      </c>
      <c r="H65" s="10" t="str">
        <f>IFERROR(VLOOKUP($F65,$R$5:$T$331,3),"")</f>
        <v/>
      </c>
      <c r="I65" s="10"/>
      <c r="J65" s="18"/>
      <c r="K65" s="20"/>
      <c r="L65" s="19">
        <f t="shared" si="1"/>
        <v>0</v>
      </c>
      <c r="M65" s="10"/>
      <c r="N65" s="17"/>
      <c r="O65" s="10"/>
      <c r="P65" s="10"/>
      <c r="R65" t="s">
        <v>423</v>
      </c>
      <c r="S65">
        <v>225</v>
      </c>
      <c r="T65">
        <v>244</v>
      </c>
    </row>
    <row r="66" spans="1:20" x14ac:dyDescent="0.3">
      <c r="A66" s="16"/>
      <c r="B66" s="16"/>
      <c r="C66" s="12"/>
      <c r="D66" s="17"/>
      <c r="E66" s="10"/>
      <c r="F66" s="10"/>
      <c r="G66" s="10" t="str">
        <f>IFERROR(VLOOKUP($F66,$R$5:$T$331,2),"")</f>
        <v/>
      </c>
      <c r="H66" s="10" t="str">
        <f>IFERROR(VLOOKUP($F66,$R$5:$T$331,3),"")</f>
        <v/>
      </c>
      <c r="I66" s="10"/>
      <c r="J66" s="18"/>
      <c r="K66" s="20"/>
      <c r="L66" s="19">
        <f t="shared" si="1"/>
        <v>0</v>
      </c>
      <c r="M66" s="10"/>
      <c r="N66" s="17"/>
      <c r="O66" s="10"/>
      <c r="P66" s="10"/>
      <c r="R66" t="s">
        <v>424</v>
      </c>
      <c r="S66">
        <v>310</v>
      </c>
      <c r="T66">
        <v>244</v>
      </c>
    </row>
    <row r="67" spans="1:20" x14ac:dyDescent="0.3">
      <c r="A67" s="16"/>
      <c r="B67" s="16"/>
      <c r="C67" s="12"/>
      <c r="D67" s="17"/>
      <c r="E67" s="10"/>
      <c r="F67" s="10"/>
      <c r="G67" s="10" t="str">
        <f>IFERROR(VLOOKUP($F67,$R$5:$T$331,2),"")</f>
        <v/>
      </c>
      <c r="H67" s="10" t="str">
        <f>IFERROR(VLOOKUP($F67,$R$5:$T$331,3),"")</f>
        <v/>
      </c>
      <c r="I67" s="10"/>
      <c r="J67" s="18"/>
      <c r="K67" s="20"/>
      <c r="L67" s="19">
        <f t="shared" si="1"/>
        <v>0</v>
      </c>
      <c r="M67" s="10"/>
      <c r="N67" s="17"/>
      <c r="O67" s="10"/>
      <c r="P67" s="10"/>
      <c r="R67" t="s">
        <v>425</v>
      </c>
      <c r="S67">
        <v>226</v>
      </c>
      <c r="T67">
        <v>244</v>
      </c>
    </row>
    <row r="68" spans="1:20" x14ac:dyDescent="0.3">
      <c r="A68" s="16"/>
      <c r="B68" s="16"/>
      <c r="C68" s="12"/>
      <c r="D68" s="17"/>
      <c r="E68" s="10"/>
      <c r="F68" s="10"/>
      <c r="G68" s="10" t="str">
        <f>IFERROR(VLOOKUP($F68,$R$5:$T$331,2),"")</f>
        <v/>
      </c>
      <c r="H68" s="10" t="str">
        <f>IFERROR(VLOOKUP($F68,$R$5:$T$331,3),"")</f>
        <v/>
      </c>
      <c r="I68" s="10"/>
      <c r="J68" s="18"/>
      <c r="K68" s="20"/>
      <c r="L68" s="19">
        <f t="shared" si="1"/>
        <v>0</v>
      </c>
      <c r="M68" s="10"/>
      <c r="N68" s="17"/>
      <c r="O68" s="10"/>
      <c r="P68" s="10"/>
      <c r="R68" t="s">
        <v>426</v>
      </c>
      <c r="S68">
        <v>343</v>
      </c>
      <c r="T68">
        <v>244</v>
      </c>
    </row>
    <row r="69" spans="1:20" x14ac:dyDescent="0.3">
      <c r="A69" s="16"/>
      <c r="B69" s="16"/>
      <c r="C69" s="12"/>
      <c r="D69" s="17"/>
      <c r="E69" s="10"/>
      <c r="F69" s="10"/>
      <c r="G69" s="10" t="str">
        <f>IFERROR(VLOOKUP($F69,$R$5:$T$331,2),"")</f>
        <v/>
      </c>
      <c r="H69" s="10" t="str">
        <f>IFERROR(VLOOKUP($F69,$R$5:$T$331,3),"")</f>
        <v/>
      </c>
      <c r="I69" s="10"/>
      <c r="J69" s="18"/>
      <c r="K69" s="20"/>
      <c r="L69" s="19">
        <f t="shared" si="1"/>
        <v>0</v>
      </c>
      <c r="M69" s="10"/>
      <c r="N69" s="17"/>
      <c r="O69" s="10"/>
      <c r="P69" s="10"/>
      <c r="R69" t="s">
        <v>427</v>
      </c>
      <c r="S69">
        <v>227</v>
      </c>
      <c r="T69">
        <v>244</v>
      </c>
    </row>
    <row r="70" spans="1:20" x14ac:dyDescent="0.3">
      <c r="A70" s="16"/>
      <c r="B70" s="16"/>
      <c r="C70" s="12"/>
      <c r="D70" s="17"/>
      <c r="E70" s="10"/>
      <c r="F70" s="10"/>
      <c r="G70" s="10" t="str">
        <f>IFERROR(VLOOKUP($F70,$R$5:$T$331,2),"")</f>
        <v/>
      </c>
      <c r="H70" s="10" t="str">
        <f>IFERROR(VLOOKUP($F70,$R$5:$T$331,3),"")</f>
        <v/>
      </c>
      <c r="I70" s="10"/>
      <c r="J70" s="18"/>
      <c r="K70" s="20"/>
      <c r="L70" s="19">
        <f t="shared" si="1"/>
        <v>0</v>
      </c>
      <c r="M70" s="10"/>
      <c r="N70" s="17"/>
      <c r="O70" s="10"/>
      <c r="P70" s="10"/>
      <c r="R70" t="s">
        <v>428</v>
      </c>
      <c r="S70">
        <v>226</v>
      </c>
      <c r="T70">
        <v>244</v>
      </c>
    </row>
    <row r="71" spans="1:20" x14ac:dyDescent="0.3">
      <c r="A71" s="16"/>
      <c r="B71" s="16"/>
      <c r="C71" s="12"/>
      <c r="D71" s="17"/>
      <c r="E71" s="10"/>
      <c r="F71" s="10"/>
      <c r="G71" s="10" t="str">
        <f>IFERROR(VLOOKUP($F71,$R$5:$T$331,2),"")</f>
        <v/>
      </c>
      <c r="H71" s="10" t="str">
        <f>IFERROR(VLOOKUP($F71,$R$5:$T$331,3),"")</f>
        <v/>
      </c>
      <c r="I71" s="10"/>
      <c r="J71" s="18"/>
      <c r="K71" s="20"/>
      <c r="L71" s="19">
        <f t="shared" si="1"/>
        <v>0</v>
      </c>
      <c r="M71" s="10"/>
      <c r="N71" s="17"/>
      <c r="O71" s="10"/>
      <c r="P71" s="10"/>
      <c r="R71" t="s">
        <v>230</v>
      </c>
      <c r="S71">
        <v>226</v>
      </c>
      <c r="T71">
        <v>244</v>
      </c>
    </row>
    <row r="72" spans="1:20" x14ac:dyDescent="0.3">
      <c r="A72" s="16"/>
      <c r="B72" s="16"/>
      <c r="C72" s="12"/>
      <c r="D72" s="17"/>
      <c r="E72" s="10"/>
      <c r="F72" s="10"/>
      <c r="G72" s="10" t="str">
        <f>IFERROR(VLOOKUP($F72,$R$5:$T$331,2),"")</f>
        <v/>
      </c>
      <c r="H72" s="10" t="str">
        <f>IFERROR(VLOOKUP($F72,$R$5:$T$331,3),"")</f>
        <v/>
      </c>
      <c r="I72" s="10"/>
      <c r="J72" s="18"/>
      <c r="K72" s="20"/>
      <c r="L72" s="19">
        <f t="shared" si="1"/>
        <v>0</v>
      </c>
      <c r="M72" s="10"/>
      <c r="N72" s="17"/>
      <c r="O72" s="10"/>
      <c r="P72" s="10"/>
      <c r="R72" t="s">
        <v>429</v>
      </c>
      <c r="S72">
        <v>224</v>
      </c>
      <c r="T72">
        <v>244</v>
      </c>
    </row>
    <row r="73" spans="1:20" x14ac:dyDescent="0.3">
      <c r="A73" s="16"/>
      <c r="B73" s="16"/>
      <c r="C73" s="12"/>
      <c r="D73" s="17"/>
      <c r="E73" s="10"/>
      <c r="F73" s="10"/>
      <c r="G73" s="10" t="str">
        <f>IFERROR(VLOOKUP($F73,$R$5:$T$331,2),"")</f>
        <v/>
      </c>
      <c r="H73" s="10" t="str">
        <f>IFERROR(VLOOKUP($F73,$R$5:$T$331,3),"")</f>
        <v/>
      </c>
      <c r="I73" s="10"/>
      <c r="J73" s="18"/>
      <c r="K73" s="20"/>
      <c r="L73" s="19">
        <f t="shared" si="1"/>
        <v>0</v>
      </c>
      <c r="M73" s="10"/>
      <c r="N73" s="17"/>
      <c r="O73" s="10"/>
      <c r="P73" s="10"/>
      <c r="R73" t="s">
        <v>430</v>
      </c>
      <c r="S73">
        <v>224</v>
      </c>
      <c r="T73">
        <v>244</v>
      </c>
    </row>
    <row r="74" spans="1:20" x14ac:dyDescent="0.3">
      <c r="A74" s="16"/>
      <c r="B74" s="16"/>
      <c r="C74" s="12"/>
      <c r="D74" s="17"/>
      <c r="E74" s="10"/>
      <c r="F74" s="10"/>
      <c r="G74" s="10" t="str">
        <f>IFERROR(VLOOKUP($F74,$R$5:$T$331,2),"")</f>
        <v/>
      </c>
      <c r="H74" s="10" t="str">
        <f>IFERROR(VLOOKUP($F74,$R$5:$T$331,3),"")</f>
        <v/>
      </c>
      <c r="I74" s="10"/>
      <c r="J74" s="18"/>
      <c r="K74" s="20"/>
      <c r="L74" s="19">
        <f t="shared" si="1"/>
        <v>0</v>
      </c>
      <c r="M74" s="10"/>
      <c r="N74" s="17"/>
      <c r="O74" s="10"/>
      <c r="P74" s="10"/>
      <c r="R74" t="s">
        <v>431</v>
      </c>
      <c r="S74">
        <v>224</v>
      </c>
      <c r="T74">
        <v>244</v>
      </c>
    </row>
    <row r="75" spans="1:20" x14ac:dyDescent="0.3">
      <c r="A75" s="16"/>
      <c r="B75" s="16"/>
      <c r="C75" s="12"/>
      <c r="D75" s="17"/>
      <c r="E75" s="10"/>
      <c r="F75" s="10"/>
      <c r="G75" s="10" t="str">
        <f>IFERROR(VLOOKUP($F75,$R$5:$T$331,2),"")</f>
        <v/>
      </c>
      <c r="H75" s="10" t="str">
        <f>IFERROR(VLOOKUP($F75,$R$5:$T$331,3),"")</f>
        <v/>
      </c>
      <c r="I75" s="10"/>
      <c r="J75" s="18"/>
      <c r="K75" s="20"/>
      <c r="L75" s="19">
        <f t="shared" si="1"/>
        <v>0</v>
      </c>
      <c r="M75" s="10"/>
      <c r="N75" s="17"/>
      <c r="O75" s="10"/>
      <c r="P75" s="10"/>
      <c r="R75" t="s">
        <v>432</v>
      </c>
      <c r="S75">
        <v>224</v>
      </c>
      <c r="T75">
        <v>244</v>
      </c>
    </row>
    <row r="76" spans="1:20" hidden="1" x14ac:dyDescent="0.3">
      <c r="A76" s="16"/>
      <c r="B76" s="16"/>
      <c r="C76" s="12"/>
      <c r="D76" s="17"/>
      <c r="E76" s="10"/>
      <c r="F76" s="10"/>
      <c r="G76" s="10" t="str">
        <f>IFERROR(VLOOKUP($F76,$R$5:$T$331,2),"")</f>
        <v/>
      </c>
      <c r="H76" s="10" t="str">
        <f>IFERROR(VLOOKUP($F76,$R$5:$T$331,3),"")</f>
        <v/>
      </c>
      <c r="I76" s="10"/>
      <c r="J76" s="18"/>
      <c r="K76" s="20"/>
      <c r="L76" s="19">
        <f t="shared" si="1"/>
        <v>0</v>
      </c>
      <c r="M76" s="10"/>
      <c r="N76" s="17"/>
      <c r="O76" s="10"/>
      <c r="P76" s="10"/>
      <c r="R76" t="s">
        <v>433</v>
      </c>
      <c r="S76">
        <v>229</v>
      </c>
      <c r="T76">
        <v>244</v>
      </c>
    </row>
    <row r="77" spans="1:20" hidden="1" x14ac:dyDescent="0.3">
      <c r="A77" s="16"/>
      <c r="B77" s="16"/>
      <c r="C77" s="12"/>
      <c r="D77" s="17"/>
      <c r="E77" s="10"/>
      <c r="F77" s="10"/>
      <c r="G77" s="10" t="str">
        <f>IFERROR(VLOOKUP($F77,$R$5:$T$331,2),"")</f>
        <v/>
      </c>
      <c r="H77" s="10" t="str">
        <f>IFERROR(VLOOKUP($F77,$R$5:$T$331,3),"")</f>
        <v/>
      </c>
      <c r="I77" s="10"/>
      <c r="J77" s="18"/>
      <c r="K77" s="20"/>
      <c r="L77" s="19">
        <f t="shared" si="1"/>
        <v>0</v>
      </c>
      <c r="M77" s="10"/>
      <c r="N77" s="17"/>
      <c r="O77" s="10"/>
      <c r="P77" s="10"/>
      <c r="R77" t="s">
        <v>434</v>
      </c>
      <c r="S77">
        <v>224</v>
      </c>
      <c r="T77">
        <v>244</v>
      </c>
    </row>
    <row r="78" spans="1:20" hidden="1" x14ac:dyDescent="0.3">
      <c r="A78" s="16"/>
      <c r="B78" s="16"/>
      <c r="C78" s="12"/>
      <c r="D78" s="17"/>
      <c r="E78" s="10"/>
      <c r="F78" s="10"/>
      <c r="G78" s="10" t="str">
        <f>IFERROR(VLOOKUP($F78,$R$5:$T$331,2),"")</f>
        <v/>
      </c>
      <c r="H78" s="10" t="str">
        <f>IFERROR(VLOOKUP($F78,$R$5:$T$331,3),"")</f>
        <v/>
      </c>
      <c r="I78" s="10"/>
      <c r="J78" s="18"/>
      <c r="K78" s="20"/>
      <c r="L78" s="19">
        <f t="shared" si="1"/>
        <v>0</v>
      </c>
      <c r="M78" s="10"/>
      <c r="N78" s="17"/>
      <c r="O78" s="10"/>
      <c r="P78" s="10"/>
      <c r="R78" t="s">
        <v>435</v>
      </c>
      <c r="S78">
        <v>225</v>
      </c>
      <c r="T78">
        <v>244</v>
      </c>
    </row>
    <row r="79" spans="1:20" hidden="1" x14ac:dyDescent="0.3">
      <c r="A79" s="16"/>
      <c r="B79" s="16"/>
      <c r="C79" s="12"/>
      <c r="D79" s="17"/>
      <c r="E79" s="10"/>
      <c r="F79" s="10"/>
      <c r="G79" s="10" t="str">
        <f>IFERROR(VLOOKUP($F79,$R$5:$T$331,2),"")</f>
        <v/>
      </c>
      <c r="H79" s="10" t="str">
        <f>IFERROR(VLOOKUP($F79,$R$5:$T$331,3),"")</f>
        <v/>
      </c>
      <c r="I79" s="10"/>
      <c r="J79" s="18"/>
      <c r="K79" s="20"/>
      <c r="L79" s="19">
        <f t="shared" si="1"/>
        <v>0</v>
      </c>
      <c r="M79" s="10"/>
      <c r="N79" s="17"/>
      <c r="O79" s="10"/>
      <c r="P79" s="10"/>
      <c r="R79" t="s">
        <v>436</v>
      </c>
      <c r="S79">
        <v>225</v>
      </c>
      <c r="T79">
        <v>243</v>
      </c>
    </row>
    <row r="80" spans="1:20" hidden="1" x14ac:dyDescent="0.3">
      <c r="A80" s="16"/>
      <c r="B80" s="16"/>
      <c r="C80" s="12"/>
      <c r="D80" s="17"/>
      <c r="E80" s="10"/>
      <c r="F80" s="10"/>
      <c r="G80" s="10" t="str">
        <f>IFERROR(VLOOKUP($F80,$R$5:$T$331,2),"")</f>
        <v/>
      </c>
      <c r="H80" s="10" t="str">
        <f>IFERROR(VLOOKUP($F80,$R$5:$T$331,3),"")</f>
        <v/>
      </c>
      <c r="I80" s="10"/>
      <c r="J80" s="18"/>
      <c r="K80" s="20"/>
      <c r="L80" s="19">
        <f t="shared" si="1"/>
        <v>0</v>
      </c>
      <c r="M80" s="10"/>
      <c r="N80" s="17"/>
      <c r="O80" s="10"/>
      <c r="P80" s="10"/>
      <c r="R80" t="s">
        <v>437</v>
      </c>
      <c r="S80">
        <v>225</v>
      </c>
      <c r="T80">
        <v>244</v>
      </c>
    </row>
    <row r="81" spans="1:20" hidden="1" x14ac:dyDescent="0.3">
      <c r="A81" s="16"/>
      <c r="B81" s="16"/>
      <c r="C81" s="12"/>
      <c r="D81" s="17"/>
      <c r="E81" s="10"/>
      <c r="F81" s="10"/>
      <c r="G81" s="10" t="str">
        <f>IFERROR(VLOOKUP($F81,$R$5:$T$331,2),"")</f>
        <v/>
      </c>
      <c r="H81" s="10" t="str">
        <f>IFERROR(VLOOKUP($F81,$R$5:$T$331,3),"")</f>
        <v/>
      </c>
      <c r="I81" s="10"/>
      <c r="J81" s="18"/>
      <c r="K81" s="20"/>
      <c r="L81" s="19">
        <f t="shared" si="1"/>
        <v>0</v>
      </c>
      <c r="M81" s="10"/>
      <c r="N81" s="17"/>
      <c r="O81" s="10"/>
      <c r="P81" s="10"/>
      <c r="R81" t="s">
        <v>438</v>
      </c>
      <c r="S81">
        <v>225</v>
      </c>
      <c r="T81">
        <v>244</v>
      </c>
    </row>
    <row r="82" spans="1:20" hidden="1" x14ac:dyDescent="0.3">
      <c r="A82" s="16"/>
      <c r="B82" s="16"/>
      <c r="C82" s="12"/>
      <c r="D82" s="17"/>
      <c r="E82" s="10"/>
      <c r="F82" s="10"/>
      <c r="G82" s="10" t="str">
        <f>IFERROR(VLOOKUP($F82,$R$5:$T$331,2),"")</f>
        <v/>
      </c>
      <c r="H82" s="10" t="str">
        <f>IFERROR(VLOOKUP($F82,$R$5:$T$331,3),"")</f>
        <v/>
      </c>
      <c r="I82" s="10"/>
      <c r="J82" s="18"/>
      <c r="K82" s="20"/>
      <c r="L82" s="19">
        <f t="shared" si="1"/>
        <v>0</v>
      </c>
      <c r="M82" s="10"/>
      <c r="N82" s="17"/>
      <c r="O82" s="10"/>
      <c r="P82" s="10"/>
      <c r="R82" t="s">
        <v>439</v>
      </c>
      <c r="S82">
        <v>225</v>
      </c>
      <c r="T82">
        <v>244</v>
      </c>
    </row>
    <row r="83" spans="1:20" hidden="1" x14ac:dyDescent="0.3">
      <c r="A83" s="16"/>
      <c r="B83" s="16"/>
      <c r="C83" s="12"/>
      <c r="D83" s="17"/>
      <c r="E83" s="10"/>
      <c r="F83" s="10"/>
      <c r="G83" s="10" t="str">
        <f>IFERROR(VLOOKUP($F83,$R$5:$T$331,2),"")</f>
        <v/>
      </c>
      <c r="H83" s="10" t="str">
        <f>IFERROR(VLOOKUP($F83,$R$5:$T$331,3),"")</f>
        <v/>
      </c>
      <c r="I83" s="10"/>
      <c r="J83" s="18"/>
      <c r="K83" s="20"/>
      <c r="L83" s="19">
        <f t="shared" si="1"/>
        <v>0</v>
      </c>
      <c r="M83" s="10"/>
      <c r="N83" s="17"/>
      <c r="O83" s="10"/>
      <c r="P83" s="10"/>
      <c r="R83" t="s">
        <v>440</v>
      </c>
      <c r="S83">
        <v>225</v>
      </c>
      <c r="T83">
        <v>244</v>
      </c>
    </row>
    <row r="84" spans="1:20" hidden="1" x14ac:dyDescent="0.3">
      <c r="A84" s="16"/>
      <c r="B84" s="16"/>
      <c r="C84" s="12"/>
      <c r="D84" s="17"/>
      <c r="E84" s="10"/>
      <c r="F84" s="10"/>
      <c r="G84" s="10" t="str">
        <f>IFERROR(VLOOKUP($F84,$R$5:$T$331,2),"")</f>
        <v/>
      </c>
      <c r="H84" s="10" t="str">
        <f>IFERROR(VLOOKUP($F84,$R$5:$T$331,3),"")</f>
        <v/>
      </c>
      <c r="I84" s="10"/>
      <c r="J84" s="18"/>
      <c r="K84" s="20"/>
      <c r="L84" s="19">
        <f t="shared" si="1"/>
        <v>0</v>
      </c>
      <c r="M84" s="10"/>
      <c r="N84" s="17"/>
      <c r="O84" s="10"/>
      <c r="P84" s="10"/>
      <c r="R84" t="s">
        <v>441</v>
      </c>
      <c r="S84">
        <v>226</v>
      </c>
      <c r="T84">
        <v>244</v>
      </c>
    </row>
    <row r="85" spans="1:20" hidden="1" x14ac:dyDescent="0.3">
      <c r="A85" s="16"/>
      <c r="B85" s="16"/>
      <c r="C85" s="12"/>
      <c r="D85" s="17"/>
      <c r="E85" s="10"/>
      <c r="F85" s="10"/>
      <c r="G85" s="10" t="str">
        <f>IFERROR(VLOOKUP($F85,$R$5:$T$331,2),"")</f>
        <v/>
      </c>
      <c r="H85" s="10" t="str">
        <f>IFERROR(VLOOKUP($F85,$R$5:$T$331,3),"")</f>
        <v/>
      </c>
      <c r="I85" s="10"/>
      <c r="J85" s="18"/>
      <c r="K85" s="20"/>
      <c r="L85" s="19">
        <f t="shared" si="1"/>
        <v>0</v>
      </c>
      <c r="M85" s="10"/>
      <c r="N85" s="17"/>
      <c r="O85" s="10"/>
      <c r="P85" s="10"/>
      <c r="R85" t="s">
        <v>442</v>
      </c>
      <c r="S85">
        <v>225</v>
      </c>
      <c r="T85">
        <v>244</v>
      </c>
    </row>
    <row r="86" spans="1:20" hidden="1" x14ac:dyDescent="0.3">
      <c r="A86" s="16"/>
      <c r="B86" s="16"/>
      <c r="C86" s="12"/>
      <c r="D86" s="17"/>
      <c r="E86" s="10"/>
      <c r="F86" s="10"/>
      <c r="G86" s="10" t="str">
        <f>IFERROR(VLOOKUP($F86,$R$5:$T$331,2),"")</f>
        <v/>
      </c>
      <c r="H86" s="10" t="str">
        <f>IFERROR(VLOOKUP($F86,$R$5:$T$331,3),"")</f>
        <v/>
      </c>
      <c r="I86" s="10"/>
      <c r="J86" s="18"/>
      <c r="K86" s="20"/>
      <c r="L86" s="19">
        <f t="shared" si="1"/>
        <v>0</v>
      </c>
      <c r="M86" s="10"/>
      <c r="N86" s="17"/>
      <c r="O86" s="10"/>
      <c r="P86" s="10"/>
      <c r="R86" t="s">
        <v>443</v>
      </c>
      <c r="S86">
        <v>226</v>
      </c>
      <c r="T86">
        <v>244</v>
      </c>
    </row>
    <row r="87" spans="1:20" hidden="1" x14ac:dyDescent="0.3">
      <c r="A87" s="16"/>
      <c r="B87" s="16"/>
      <c r="C87" s="12"/>
      <c r="D87" s="17"/>
      <c r="E87" s="10"/>
      <c r="F87" s="10"/>
      <c r="G87" s="10" t="str">
        <f>IFERROR(VLOOKUP($F87,$R$5:$T$331,2),"")</f>
        <v/>
      </c>
      <c r="H87" s="10" t="str">
        <f>IFERROR(VLOOKUP($F87,$R$5:$T$331,3),"")</f>
        <v/>
      </c>
      <c r="I87" s="10"/>
      <c r="J87" s="18"/>
      <c r="K87" s="20"/>
      <c r="L87" s="19">
        <f t="shared" si="1"/>
        <v>0</v>
      </c>
      <c r="M87" s="10"/>
      <c r="N87" s="17"/>
      <c r="O87" s="10"/>
      <c r="P87" s="10"/>
      <c r="R87" t="s">
        <v>444</v>
      </c>
      <c r="S87">
        <v>225</v>
      </c>
      <c r="T87">
        <v>244</v>
      </c>
    </row>
    <row r="88" spans="1:20" hidden="1" x14ac:dyDescent="0.3">
      <c r="A88" s="16"/>
      <c r="B88" s="16"/>
      <c r="C88" s="12"/>
      <c r="D88" s="17"/>
      <c r="E88" s="10"/>
      <c r="F88" s="10"/>
      <c r="G88" s="10" t="str">
        <f>IFERROR(VLOOKUP($F88,$R$5:$T$331,2),"")</f>
        <v/>
      </c>
      <c r="H88" s="10" t="str">
        <f>IFERROR(VLOOKUP($F88,$R$5:$T$331,3),"")</f>
        <v/>
      </c>
      <c r="I88" s="10"/>
      <c r="J88" s="18"/>
      <c r="K88" s="20"/>
      <c r="L88" s="19">
        <f t="shared" si="1"/>
        <v>0</v>
      </c>
      <c r="M88" s="10"/>
      <c r="N88" s="17"/>
      <c r="O88" s="10"/>
      <c r="P88" s="10"/>
      <c r="R88" t="s">
        <v>445</v>
      </c>
      <c r="S88">
        <v>226</v>
      </c>
      <c r="T88">
        <v>244</v>
      </c>
    </row>
    <row r="89" spans="1:20" hidden="1" x14ac:dyDescent="0.3">
      <c r="A89" s="16"/>
      <c r="B89" s="16"/>
      <c r="C89" s="12"/>
      <c r="D89" s="17"/>
      <c r="E89" s="10"/>
      <c r="F89" s="10"/>
      <c r="G89" s="10" t="str">
        <f>IFERROR(VLOOKUP($F89,$R$5:$T$331,2),"")</f>
        <v/>
      </c>
      <c r="H89" s="10" t="str">
        <f>IFERROR(VLOOKUP($F89,$R$5:$T$331,3),"")</f>
        <v/>
      </c>
      <c r="I89" s="10"/>
      <c r="J89" s="18"/>
      <c r="K89" s="20"/>
      <c r="L89" s="19">
        <f t="shared" si="1"/>
        <v>0</v>
      </c>
      <c r="M89" s="10"/>
      <c r="N89" s="17"/>
      <c r="O89" s="10"/>
      <c r="P89" s="10"/>
      <c r="R89" t="s">
        <v>446</v>
      </c>
      <c r="S89">
        <v>225</v>
      </c>
      <c r="T89">
        <v>244</v>
      </c>
    </row>
    <row r="90" spans="1:20" hidden="1" x14ac:dyDescent="0.3">
      <c r="A90" s="16"/>
      <c r="B90" s="16"/>
      <c r="C90" s="12"/>
      <c r="D90" s="17"/>
      <c r="E90" s="10"/>
      <c r="F90" s="10"/>
      <c r="G90" s="10" t="str">
        <f>IFERROR(VLOOKUP($F90,$R$5:$T$331,2),"")</f>
        <v/>
      </c>
      <c r="H90" s="10" t="str">
        <f>IFERROR(VLOOKUP($F90,$R$5:$T$331,3),"")</f>
        <v/>
      </c>
      <c r="I90" s="10"/>
      <c r="J90" s="18"/>
      <c r="K90" s="20"/>
      <c r="L90" s="19">
        <f t="shared" si="1"/>
        <v>0</v>
      </c>
      <c r="M90" s="10"/>
      <c r="N90" s="17"/>
      <c r="O90" s="10"/>
      <c r="P90" s="10"/>
      <c r="R90" t="s">
        <v>447</v>
      </c>
      <c r="S90">
        <v>228</v>
      </c>
      <c r="T90">
        <v>243</v>
      </c>
    </row>
    <row r="91" spans="1:20" hidden="1" x14ac:dyDescent="0.3">
      <c r="A91" s="16"/>
      <c r="B91" s="16"/>
      <c r="C91" s="12"/>
      <c r="D91" s="17"/>
      <c r="E91" s="10"/>
      <c r="F91" s="10"/>
      <c r="G91" s="10" t="str">
        <f>IFERROR(VLOOKUP($F91,$R$5:$T$331,2),"")</f>
        <v/>
      </c>
      <c r="H91" s="10" t="str">
        <f>IFERROR(VLOOKUP($F91,$R$5:$T$331,3),"")</f>
        <v/>
      </c>
      <c r="I91" s="10"/>
      <c r="J91" s="18"/>
      <c r="K91" s="20"/>
      <c r="L91" s="19">
        <f t="shared" si="1"/>
        <v>0</v>
      </c>
      <c r="M91" s="10"/>
      <c r="N91" s="17"/>
      <c r="O91" s="10"/>
      <c r="P91" s="10"/>
      <c r="R91" t="s">
        <v>448</v>
      </c>
      <c r="S91">
        <v>226</v>
      </c>
      <c r="T91">
        <v>244</v>
      </c>
    </row>
    <row r="92" spans="1:20" hidden="1" x14ac:dyDescent="0.3">
      <c r="A92" s="16"/>
      <c r="B92" s="16"/>
      <c r="C92" s="12"/>
      <c r="D92" s="17"/>
      <c r="E92" s="10"/>
      <c r="F92" s="10"/>
      <c r="G92" s="10" t="str">
        <f>IFERROR(VLOOKUP($F92,$R$5:$T$331,2),"")</f>
        <v/>
      </c>
      <c r="H92" s="10" t="str">
        <f>IFERROR(VLOOKUP($F92,$R$5:$T$331,3),"")</f>
        <v/>
      </c>
      <c r="I92" s="10"/>
      <c r="J92" s="18"/>
      <c r="K92" s="20"/>
      <c r="L92" s="19">
        <f t="shared" si="1"/>
        <v>0</v>
      </c>
      <c r="M92" s="10"/>
      <c r="N92" s="17"/>
      <c r="O92" s="10"/>
      <c r="P92" s="10"/>
      <c r="R92" t="s">
        <v>449</v>
      </c>
      <c r="S92">
        <v>226</v>
      </c>
      <c r="T92">
        <v>243</v>
      </c>
    </row>
    <row r="93" spans="1:20" hidden="1" x14ac:dyDescent="0.3">
      <c r="A93" s="16"/>
      <c r="B93" s="16"/>
      <c r="C93" s="12"/>
      <c r="D93" s="17"/>
      <c r="E93" s="10"/>
      <c r="F93" s="10"/>
      <c r="G93" s="10" t="str">
        <f>IFERROR(VLOOKUP($F93,$R$5:$T$331,2),"")</f>
        <v/>
      </c>
      <c r="H93" s="10" t="str">
        <f>IFERROR(VLOOKUP($F93,$R$5:$T$331,3),"")</f>
        <v/>
      </c>
      <c r="I93" s="10"/>
      <c r="J93" s="18"/>
      <c r="K93" s="20"/>
      <c r="L93" s="19">
        <f t="shared" si="1"/>
        <v>0</v>
      </c>
      <c r="M93" s="10"/>
      <c r="N93" s="17"/>
      <c r="O93" s="10"/>
      <c r="P93" s="10"/>
      <c r="R93" t="s">
        <v>450</v>
      </c>
      <c r="S93">
        <v>228</v>
      </c>
      <c r="T93">
        <v>243</v>
      </c>
    </row>
    <row r="94" spans="1:20" hidden="1" x14ac:dyDescent="0.3">
      <c r="A94" s="16"/>
      <c r="B94" s="16"/>
      <c r="C94" s="12"/>
      <c r="D94" s="17"/>
      <c r="E94" s="10"/>
      <c r="F94" s="10"/>
      <c r="G94" s="10" t="str">
        <f>IFERROR(VLOOKUP($F94,$R$5:$T$331,2),"")</f>
        <v/>
      </c>
      <c r="H94" s="10" t="str">
        <f>IFERROR(VLOOKUP($F94,$R$5:$T$331,3),"")</f>
        <v/>
      </c>
      <c r="I94" s="10"/>
      <c r="J94" s="18"/>
      <c r="K94" s="20"/>
      <c r="L94" s="19">
        <f t="shared" si="1"/>
        <v>0</v>
      </c>
      <c r="M94" s="10"/>
      <c r="N94" s="17"/>
      <c r="O94" s="10"/>
      <c r="P94" s="10"/>
      <c r="R94" t="s">
        <v>451</v>
      </c>
      <c r="S94">
        <v>225</v>
      </c>
      <c r="T94">
        <v>244</v>
      </c>
    </row>
    <row r="95" spans="1:20" hidden="1" x14ac:dyDescent="0.3">
      <c r="A95" s="16"/>
      <c r="B95" s="16"/>
      <c r="C95" s="12"/>
      <c r="D95" s="17"/>
      <c r="E95" s="10"/>
      <c r="F95" s="10"/>
      <c r="G95" s="10" t="str">
        <f>IFERROR(VLOOKUP($F95,$R$5:$T$331,2),"")</f>
        <v/>
      </c>
      <c r="H95" s="10" t="str">
        <f>IFERROR(VLOOKUP($F95,$R$5:$T$331,3),"")</f>
        <v/>
      </c>
      <c r="I95" s="10"/>
      <c r="J95" s="18"/>
      <c r="K95" s="20"/>
      <c r="L95" s="19">
        <f t="shared" si="1"/>
        <v>0</v>
      </c>
      <c r="M95" s="10"/>
      <c r="N95" s="17"/>
      <c r="O95" s="10"/>
      <c r="P95" s="10"/>
      <c r="R95" t="s">
        <v>452</v>
      </c>
      <c r="S95">
        <v>225</v>
      </c>
      <c r="T95">
        <v>244</v>
      </c>
    </row>
    <row r="96" spans="1:20" hidden="1" x14ac:dyDescent="0.3">
      <c r="A96" s="16"/>
      <c r="B96" s="16"/>
      <c r="C96" s="12"/>
      <c r="D96" s="17"/>
      <c r="E96" s="10"/>
      <c r="F96" s="10"/>
      <c r="G96" s="10" t="str">
        <f>IFERROR(VLOOKUP($F96,$R$5:$T$331,2),"")</f>
        <v/>
      </c>
      <c r="H96" s="10" t="str">
        <f>IFERROR(VLOOKUP($F96,$R$5:$T$331,3),"")</f>
        <v/>
      </c>
      <c r="I96" s="10"/>
      <c r="J96" s="18"/>
      <c r="K96" s="20"/>
      <c r="L96" s="19">
        <f t="shared" si="1"/>
        <v>0</v>
      </c>
      <c r="M96" s="10"/>
      <c r="N96" s="17"/>
      <c r="O96" s="10"/>
      <c r="P96" s="10"/>
      <c r="R96" t="s">
        <v>453</v>
      </c>
      <c r="S96">
        <v>225</v>
      </c>
      <c r="T96">
        <v>244</v>
      </c>
    </row>
    <row r="97" spans="1:20" hidden="1" x14ac:dyDescent="0.3">
      <c r="A97" s="16"/>
      <c r="B97" s="16"/>
      <c r="C97" s="12"/>
      <c r="D97" s="17"/>
      <c r="E97" s="10"/>
      <c r="F97" s="10"/>
      <c r="G97" s="10" t="str">
        <f>IFERROR(VLOOKUP($F97,$R$5:$T$331,2),"")</f>
        <v/>
      </c>
      <c r="H97" s="10" t="str">
        <f>IFERROR(VLOOKUP($F97,$R$5:$T$331,3),"")</f>
        <v/>
      </c>
      <c r="I97" s="10"/>
      <c r="J97" s="18"/>
      <c r="K97" s="20"/>
      <c r="L97" s="19">
        <f t="shared" si="1"/>
        <v>0</v>
      </c>
      <c r="M97" s="10"/>
      <c r="N97" s="17"/>
      <c r="O97" s="10"/>
      <c r="P97" s="10"/>
      <c r="R97" t="s">
        <v>454</v>
      </c>
      <c r="S97">
        <v>225</v>
      </c>
      <c r="T97">
        <v>244</v>
      </c>
    </row>
    <row r="98" spans="1:20" hidden="1" x14ac:dyDescent="0.3">
      <c r="A98" s="16"/>
      <c r="B98" s="16"/>
      <c r="C98" s="12"/>
      <c r="D98" s="17"/>
      <c r="E98" s="10"/>
      <c r="F98" s="10"/>
      <c r="G98" s="10" t="str">
        <f>IFERROR(VLOOKUP($F98,$R$5:$T$331,2),"")</f>
        <v/>
      </c>
      <c r="H98" s="10" t="str">
        <f>IFERROR(VLOOKUP($F98,$R$5:$T$331,3),"")</f>
        <v/>
      </c>
      <c r="I98" s="10"/>
      <c r="J98" s="18"/>
      <c r="K98" s="20"/>
      <c r="L98" s="19">
        <f t="shared" si="1"/>
        <v>0</v>
      </c>
      <c r="M98" s="10"/>
      <c r="N98" s="17"/>
      <c r="O98" s="10"/>
      <c r="P98" s="10"/>
      <c r="R98" t="s">
        <v>455</v>
      </c>
      <c r="S98">
        <v>226</v>
      </c>
      <c r="T98">
        <v>244</v>
      </c>
    </row>
    <row r="99" spans="1:20" hidden="1" x14ac:dyDescent="0.3">
      <c r="A99" s="16"/>
      <c r="B99" s="16"/>
      <c r="C99" s="12"/>
      <c r="D99" s="17"/>
      <c r="E99" s="10"/>
      <c r="F99" s="10"/>
      <c r="G99" s="10" t="str">
        <f>IFERROR(VLOOKUP($F99,$R$5:$T$331,2),"")</f>
        <v/>
      </c>
      <c r="H99" s="10" t="str">
        <f>IFERROR(VLOOKUP($F99,$R$5:$T$331,3),"")</f>
        <v/>
      </c>
      <c r="I99" s="10"/>
      <c r="J99" s="18"/>
      <c r="K99" s="20"/>
      <c r="L99" s="19">
        <f t="shared" si="1"/>
        <v>0</v>
      </c>
      <c r="M99" s="10"/>
      <c r="N99" s="17"/>
      <c r="O99" s="10"/>
      <c r="P99" s="10"/>
      <c r="R99" t="s">
        <v>456</v>
      </c>
      <c r="S99">
        <v>225</v>
      </c>
      <c r="T99">
        <v>244</v>
      </c>
    </row>
    <row r="100" spans="1:20" hidden="1" x14ac:dyDescent="0.3">
      <c r="A100" s="16"/>
      <c r="B100" s="16"/>
      <c r="C100" s="12"/>
      <c r="D100" s="17"/>
      <c r="E100" s="10"/>
      <c r="F100" s="10"/>
      <c r="G100" s="10" t="str">
        <f>IFERROR(VLOOKUP($F100,$R$5:$T$331,2),"")</f>
        <v/>
      </c>
      <c r="H100" s="10" t="str">
        <f>IFERROR(VLOOKUP($F100,$R$5:$T$331,3),"")</f>
        <v/>
      </c>
      <c r="I100" s="10"/>
      <c r="J100" s="18"/>
      <c r="K100" s="20"/>
      <c r="L100" s="19">
        <f t="shared" si="1"/>
        <v>0</v>
      </c>
      <c r="M100" s="10"/>
      <c r="N100" s="17"/>
      <c r="O100" s="10"/>
      <c r="P100" s="10"/>
      <c r="R100" t="s">
        <v>457</v>
      </c>
      <c r="S100">
        <v>225</v>
      </c>
      <c r="T100">
        <v>244</v>
      </c>
    </row>
    <row r="101" spans="1:20" hidden="1" x14ac:dyDescent="0.3">
      <c r="A101" s="16"/>
      <c r="B101" s="16"/>
      <c r="C101" s="12"/>
      <c r="D101" s="17"/>
      <c r="E101" s="10"/>
      <c r="F101" s="10"/>
      <c r="G101" s="10" t="str">
        <f>IFERROR(VLOOKUP($F101,$R$5:$T$331,2),"")</f>
        <v/>
      </c>
      <c r="H101" s="10" t="str">
        <f>IFERROR(VLOOKUP($F101,$R$5:$T$331,3),"")</f>
        <v/>
      </c>
      <c r="I101" s="10"/>
      <c r="J101" s="18"/>
      <c r="K101" s="20"/>
      <c r="L101" s="19">
        <f t="shared" si="1"/>
        <v>0</v>
      </c>
      <c r="M101" s="10"/>
      <c r="N101" s="17"/>
      <c r="O101" s="10"/>
      <c r="P101" s="10"/>
      <c r="R101" t="s">
        <v>458</v>
      </c>
      <c r="S101">
        <v>225</v>
      </c>
      <c r="T101">
        <v>244</v>
      </c>
    </row>
    <row r="102" spans="1:20" hidden="1" x14ac:dyDescent="0.3">
      <c r="A102" s="16"/>
      <c r="B102" s="16"/>
      <c r="C102" s="12"/>
      <c r="D102" s="17"/>
      <c r="E102" s="10"/>
      <c r="F102" s="10"/>
      <c r="G102" s="10" t="str">
        <f>IFERROR(VLOOKUP($F102,$R$5:$T$331,2),"")</f>
        <v/>
      </c>
      <c r="H102" s="10" t="str">
        <f>IFERROR(VLOOKUP($F102,$R$5:$T$331,3),"")</f>
        <v/>
      </c>
      <c r="I102" s="10"/>
      <c r="J102" s="18"/>
      <c r="K102" s="20"/>
      <c r="L102" s="19">
        <f t="shared" si="1"/>
        <v>0</v>
      </c>
      <c r="M102" s="10"/>
      <c r="N102" s="17"/>
      <c r="O102" s="10"/>
      <c r="P102" s="10"/>
      <c r="R102" t="s">
        <v>459</v>
      </c>
      <c r="S102">
        <v>227</v>
      </c>
      <c r="T102">
        <v>244</v>
      </c>
    </row>
    <row r="103" spans="1:20" hidden="1" x14ac:dyDescent="0.3">
      <c r="A103" s="16"/>
      <c r="B103" s="16"/>
      <c r="C103" s="12"/>
      <c r="D103" s="17"/>
      <c r="E103" s="10"/>
      <c r="F103" s="10"/>
      <c r="G103" s="10" t="str">
        <f>IFERROR(VLOOKUP($F103,$R$5:$T$331,2),"")</f>
        <v/>
      </c>
      <c r="H103" s="10" t="str">
        <f>IFERROR(VLOOKUP($F103,$R$5:$T$331,3),"")</f>
        <v/>
      </c>
      <c r="I103" s="10"/>
      <c r="J103" s="18"/>
      <c r="K103" s="20"/>
      <c r="L103" s="19">
        <f t="shared" si="1"/>
        <v>0</v>
      </c>
      <c r="M103" s="10"/>
      <c r="N103" s="17"/>
      <c r="O103" s="10"/>
      <c r="P103" s="10"/>
      <c r="R103" t="s">
        <v>460</v>
      </c>
      <c r="S103">
        <v>225</v>
      </c>
      <c r="T103">
        <v>244</v>
      </c>
    </row>
    <row r="104" spans="1:20" hidden="1" x14ac:dyDescent="0.3">
      <c r="A104" s="16"/>
      <c r="B104" s="16"/>
      <c r="C104" s="12"/>
      <c r="D104" s="17"/>
      <c r="E104" s="10"/>
      <c r="F104" s="10"/>
      <c r="G104" s="10" t="str">
        <f>IFERROR(VLOOKUP($F104,$R$5:$T$331,2),"")</f>
        <v/>
      </c>
      <c r="H104" s="10" t="str">
        <f>IFERROR(VLOOKUP($F104,$R$5:$T$331,3),"")</f>
        <v/>
      </c>
      <c r="I104" s="10"/>
      <c r="J104" s="18"/>
      <c r="K104" s="20"/>
      <c r="L104" s="19">
        <f t="shared" si="1"/>
        <v>0</v>
      </c>
      <c r="M104" s="10"/>
      <c r="N104" s="17"/>
      <c r="O104" s="10"/>
      <c r="P104" s="10"/>
      <c r="R104" t="s">
        <v>461</v>
      </c>
      <c r="S104">
        <v>226</v>
      </c>
      <c r="T104">
        <v>244</v>
      </c>
    </row>
    <row r="105" spans="1:20" hidden="1" x14ac:dyDescent="0.3">
      <c r="A105" s="16"/>
      <c r="B105" s="16"/>
      <c r="C105" s="12"/>
      <c r="D105" s="17"/>
      <c r="E105" s="10"/>
      <c r="F105" s="10"/>
      <c r="G105" s="10" t="str">
        <f>IFERROR(VLOOKUP($F105,$R$5:$T$331,2),"")</f>
        <v/>
      </c>
      <c r="H105" s="10" t="str">
        <f>IFERROR(VLOOKUP($F105,$R$5:$T$331,3),"")</f>
        <v/>
      </c>
      <c r="I105" s="10"/>
      <c r="J105" s="18"/>
      <c r="K105" s="20"/>
      <c r="L105" s="19">
        <f t="shared" si="1"/>
        <v>0</v>
      </c>
      <c r="M105" s="10"/>
      <c r="N105" s="17"/>
      <c r="O105" s="10"/>
      <c r="P105" s="10"/>
      <c r="R105" t="s">
        <v>462</v>
      </c>
      <c r="S105">
        <v>310</v>
      </c>
      <c r="T105">
        <v>244</v>
      </c>
    </row>
    <row r="106" spans="1:20" hidden="1" x14ac:dyDescent="0.3">
      <c r="A106" s="16"/>
      <c r="B106" s="16"/>
      <c r="C106" s="12"/>
      <c r="D106" s="17"/>
      <c r="E106" s="10"/>
      <c r="F106" s="10"/>
      <c r="G106" s="10" t="str">
        <f>IFERROR(VLOOKUP($F106,$R$5:$T$331,2),"")</f>
        <v/>
      </c>
      <c r="H106" s="10" t="str">
        <f>IFERROR(VLOOKUP($F106,$R$5:$T$331,3),"")</f>
        <v/>
      </c>
      <c r="I106" s="10"/>
      <c r="J106" s="18"/>
      <c r="K106" s="20"/>
      <c r="L106" s="19">
        <f t="shared" si="1"/>
        <v>0</v>
      </c>
      <c r="M106" s="10"/>
      <c r="N106" s="17"/>
      <c r="O106" s="10"/>
      <c r="P106" s="10"/>
      <c r="R106" t="s">
        <v>463</v>
      </c>
      <c r="S106">
        <v>226</v>
      </c>
      <c r="T106">
        <v>244</v>
      </c>
    </row>
    <row r="107" spans="1:20" hidden="1" x14ac:dyDescent="0.3">
      <c r="A107" s="16"/>
      <c r="B107" s="16"/>
      <c r="C107" s="12"/>
      <c r="D107" s="17"/>
      <c r="E107" s="10"/>
      <c r="F107" s="10"/>
      <c r="G107" s="10" t="str">
        <f>IFERROR(VLOOKUP($F107,$R$5:$T$331,2),"")</f>
        <v/>
      </c>
      <c r="H107" s="10" t="str">
        <f>IFERROR(VLOOKUP($F107,$R$5:$T$331,3),"")</f>
        <v/>
      </c>
      <c r="I107" s="10"/>
      <c r="J107" s="18"/>
      <c r="K107" s="20"/>
      <c r="L107" s="19">
        <f t="shared" si="1"/>
        <v>0</v>
      </c>
      <c r="M107" s="10"/>
      <c r="N107" s="17"/>
      <c r="O107" s="10"/>
      <c r="P107" s="10"/>
      <c r="R107" t="s">
        <v>464</v>
      </c>
      <c r="S107">
        <v>226</v>
      </c>
      <c r="T107">
        <v>244</v>
      </c>
    </row>
    <row r="108" spans="1:20" hidden="1" x14ac:dyDescent="0.3">
      <c r="A108" s="16"/>
      <c r="B108" s="16"/>
      <c r="C108" s="12"/>
      <c r="D108" s="17"/>
      <c r="E108" s="10"/>
      <c r="F108" s="10"/>
      <c r="G108" s="10" t="str">
        <f>IFERROR(VLOOKUP($F108,$R$5:$T$331,2),"")</f>
        <v/>
      </c>
      <c r="H108" s="10" t="str">
        <f>IFERROR(VLOOKUP($F108,$R$5:$T$331,3),"")</f>
        <v/>
      </c>
      <c r="I108" s="10"/>
      <c r="J108" s="18"/>
      <c r="K108" s="20"/>
      <c r="L108" s="19">
        <f t="shared" si="1"/>
        <v>0</v>
      </c>
      <c r="M108" s="10"/>
      <c r="N108" s="17"/>
      <c r="O108" s="10"/>
      <c r="P108" s="10"/>
      <c r="R108" t="s">
        <v>465</v>
      </c>
      <c r="S108">
        <v>225</v>
      </c>
      <c r="T108">
        <v>244</v>
      </c>
    </row>
    <row r="109" spans="1:20" hidden="1" x14ac:dyDescent="0.3">
      <c r="A109" s="16"/>
      <c r="B109" s="16"/>
      <c r="C109" s="12"/>
      <c r="D109" s="17"/>
      <c r="E109" s="10"/>
      <c r="F109" s="10"/>
      <c r="G109" s="10" t="str">
        <f>IFERROR(VLOOKUP($F109,$R$5:$T$331,2),"")</f>
        <v/>
      </c>
      <c r="H109" s="10" t="str">
        <f>IFERROR(VLOOKUP($F109,$R$5:$T$331,3),"")</f>
        <v/>
      </c>
      <c r="I109" s="10"/>
      <c r="J109" s="18"/>
      <c r="K109" s="20"/>
      <c r="L109" s="19">
        <f t="shared" si="1"/>
        <v>0</v>
      </c>
      <c r="M109" s="10"/>
      <c r="N109" s="17"/>
      <c r="O109" s="10"/>
      <c r="P109" s="10"/>
      <c r="R109" t="s">
        <v>466</v>
      </c>
      <c r="S109">
        <v>226</v>
      </c>
      <c r="T109">
        <v>244</v>
      </c>
    </row>
    <row r="110" spans="1:20" hidden="1" x14ac:dyDescent="0.3">
      <c r="A110" s="16"/>
      <c r="B110" s="16"/>
      <c r="C110" s="12"/>
      <c r="D110" s="17"/>
      <c r="E110" s="10"/>
      <c r="F110" s="10"/>
      <c r="G110" s="10" t="str">
        <f>IFERROR(VLOOKUP($F110,$R$5:$T$331,2),"")</f>
        <v/>
      </c>
      <c r="H110" s="10" t="str">
        <f>IFERROR(VLOOKUP($F110,$R$5:$T$331,3),"")</f>
        <v/>
      </c>
      <c r="I110" s="10"/>
      <c r="J110" s="18"/>
      <c r="K110" s="20"/>
      <c r="L110" s="19">
        <f t="shared" si="1"/>
        <v>0</v>
      </c>
      <c r="M110" s="10"/>
      <c r="N110" s="17"/>
      <c r="O110" s="10"/>
      <c r="P110" s="10"/>
      <c r="R110" t="s">
        <v>467</v>
      </c>
      <c r="S110">
        <v>226</v>
      </c>
      <c r="T110">
        <v>244</v>
      </c>
    </row>
    <row r="111" spans="1:20" hidden="1" x14ac:dyDescent="0.3">
      <c r="A111" s="16"/>
      <c r="B111" s="16"/>
      <c r="C111" s="12"/>
      <c r="D111" s="17"/>
      <c r="E111" s="10"/>
      <c r="F111" s="10"/>
      <c r="G111" s="10" t="str">
        <f>IFERROR(VLOOKUP($F111,$R$5:$T$331,2),"")</f>
        <v/>
      </c>
      <c r="H111" s="10" t="str">
        <f>IFERROR(VLOOKUP($F111,$R$5:$T$331,3),"")</f>
        <v/>
      </c>
      <c r="I111" s="10"/>
      <c r="J111" s="18"/>
      <c r="K111" s="20"/>
      <c r="L111" s="19">
        <f t="shared" si="1"/>
        <v>0</v>
      </c>
      <c r="M111" s="10"/>
      <c r="N111" s="17"/>
      <c r="O111" s="10"/>
      <c r="P111" s="10"/>
      <c r="R111" t="s">
        <v>468</v>
      </c>
      <c r="S111">
        <v>310</v>
      </c>
      <c r="T111">
        <v>244</v>
      </c>
    </row>
    <row r="112" spans="1:20" hidden="1" x14ac:dyDescent="0.3">
      <c r="A112" s="16"/>
      <c r="B112" s="16"/>
      <c r="C112" s="12"/>
      <c r="D112" s="17"/>
      <c r="E112" s="10"/>
      <c r="F112" s="10"/>
      <c r="G112" s="10" t="str">
        <f>IFERROR(VLOOKUP($F112,$R$5:$T$331,2),"")</f>
        <v/>
      </c>
      <c r="H112" s="10" t="str">
        <f>IFERROR(VLOOKUP($F112,$R$5:$T$331,3),"")</f>
        <v/>
      </c>
      <c r="I112" s="10"/>
      <c r="J112" s="18"/>
      <c r="K112" s="20"/>
      <c r="L112" s="19">
        <f t="shared" si="1"/>
        <v>0</v>
      </c>
      <c r="M112" s="10"/>
      <c r="N112" s="17"/>
      <c r="O112" s="10"/>
      <c r="P112" s="10"/>
      <c r="R112" t="s">
        <v>469</v>
      </c>
      <c r="S112">
        <v>226</v>
      </c>
      <c r="T112">
        <v>244</v>
      </c>
    </row>
    <row r="113" spans="1:20" hidden="1" x14ac:dyDescent="0.3">
      <c r="A113" s="16"/>
      <c r="B113" s="12"/>
      <c r="C113" s="12"/>
      <c r="D113" s="17"/>
      <c r="E113" s="10"/>
      <c r="F113" s="10"/>
      <c r="G113" s="10" t="str">
        <f>IFERROR(VLOOKUP($F113,$R$5:$T$331,2),"")</f>
        <v/>
      </c>
      <c r="H113" s="10" t="str">
        <f>IFERROR(VLOOKUP($F113,$R$5:$T$331,3),"")</f>
        <v/>
      </c>
      <c r="I113" s="10"/>
      <c r="J113" s="12"/>
      <c r="K113" s="12"/>
      <c r="L113" s="19">
        <f t="shared" si="1"/>
        <v>0</v>
      </c>
      <c r="M113" s="12"/>
      <c r="N113" s="12"/>
      <c r="O113" s="12"/>
      <c r="P113" s="12"/>
      <c r="R113" t="s">
        <v>470</v>
      </c>
      <c r="S113">
        <v>226</v>
      </c>
      <c r="T113">
        <v>244</v>
      </c>
    </row>
    <row r="114" spans="1:20" ht="22.5" x14ac:dyDescent="0.3">
      <c r="A114" s="41" t="s">
        <v>716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3"/>
      <c r="L114" s="40">
        <f>SUM(L61:L113)</f>
        <v>0</v>
      </c>
      <c r="M114" s="12"/>
      <c r="N114" s="12"/>
      <c r="O114" s="12"/>
      <c r="P114" s="12"/>
      <c r="R114" t="s">
        <v>472</v>
      </c>
      <c r="S114">
        <v>347</v>
      </c>
      <c r="T114">
        <v>244</v>
      </c>
    </row>
    <row r="115" spans="1:20" x14ac:dyDescent="0.3">
      <c r="R115" t="s">
        <v>473</v>
      </c>
      <c r="S115">
        <v>346</v>
      </c>
      <c r="T115">
        <v>244</v>
      </c>
    </row>
    <row r="116" spans="1:20" x14ac:dyDescent="0.3">
      <c r="R116" t="s">
        <v>474</v>
      </c>
      <c r="S116">
        <v>346</v>
      </c>
      <c r="T116">
        <v>244</v>
      </c>
    </row>
    <row r="117" spans="1:20" x14ac:dyDescent="0.3">
      <c r="R117" t="s">
        <v>475</v>
      </c>
      <c r="S117">
        <v>346</v>
      </c>
      <c r="T117">
        <v>244</v>
      </c>
    </row>
    <row r="118" spans="1:20" x14ac:dyDescent="0.3">
      <c r="R118" t="s">
        <v>476</v>
      </c>
      <c r="S118">
        <v>345</v>
      </c>
      <c r="T118">
        <v>244</v>
      </c>
    </row>
    <row r="119" spans="1:20" x14ac:dyDescent="0.3">
      <c r="R119" t="s">
        <v>477</v>
      </c>
      <c r="S119">
        <v>349</v>
      </c>
      <c r="T119">
        <v>244</v>
      </c>
    </row>
    <row r="120" spans="1:20" x14ac:dyDescent="0.3">
      <c r="R120" t="s">
        <v>478</v>
      </c>
      <c r="S120">
        <v>346</v>
      </c>
      <c r="T120">
        <v>244</v>
      </c>
    </row>
    <row r="121" spans="1:20" x14ac:dyDescent="0.3">
      <c r="R121" t="s">
        <v>479</v>
      </c>
      <c r="S121">
        <v>344</v>
      </c>
      <c r="T121">
        <v>244</v>
      </c>
    </row>
    <row r="122" spans="1:20" x14ac:dyDescent="0.3">
      <c r="R122" t="s">
        <v>480</v>
      </c>
      <c r="S122">
        <v>346</v>
      </c>
      <c r="T122">
        <v>244</v>
      </c>
    </row>
    <row r="123" spans="1:20" x14ac:dyDescent="0.3">
      <c r="R123" t="s">
        <v>481</v>
      </c>
      <c r="S123">
        <v>346</v>
      </c>
      <c r="T123">
        <v>244</v>
      </c>
    </row>
    <row r="124" spans="1:20" x14ac:dyDescent="0.3">
      <c r="R124" t="s">
        <v>482</v>
      </c>
      <c r="S124">
        <v>346</v>
      </c>
      <c r="T124">
        <v>244</v>
      </c>
    </row>
    <row r="125" spans="1:20" x14ac:dyDescent="0.3">
      <c r="R125" t="s">
        <v>483</v>
      </c>
      <c r="S125">
        <v>346</v>
      </c>
      <c r="T125">
        <v>244</v>
      </c>
    </row>
    <row r="126" spans="1:20" x14ac:dyDescent="0.3">
      <c r="R126" t="s">
        <v>484</v>
      </c>
      <c r="S126">
        <v>346</v>
      </c>
      <c r="T126">
        <v>244</v>
      </c>
    </row>
    <row r="127" spans="1:20" x14ac:dyDescent="0.3">
      <c r="R127" t="s">
        <v>485</v>
      </c>
      <c r="S127">
        <v>346</v>
      </c>
      <c r="T127">
        <v>244</v>
      </c>
    </row>
    <row r="128" spans="1:20" x14ac:dyDescent="0.3">
      <c r="R128" t="s">
        <v>486</v>
      </c>
      <c r="S128">
        <v>342</v>
      </c>
      <c r="T128">
        <v>244</v>
      </c>
    </row>
    <row r="129" spans="18:20" x14ac:dyDescent="0.3">
      <c r="R129" t="s">
        <v>487</v>
      </c>
      <c r="S129">
        <v>346</v>
      </c>
      <c r="T129">
        <v>244</v>
      </c>
    </row>
    <row r="130" spans="18:20" x14ac:dyDescent="0.3">
      <c r="R130" t="s">
        <v>488</v>
      </c>
      <c r="S130">
        <v>341</v>
      </c>
      <c r="T130">
        <v>244</v>
      </c>
    </row>
    <row r="131" spans="18:20" x14ac:dyDescent="0.3">
      <c r="R131" t="s">
        <v>489</v>
      </c>
      <c r="S131">
        <v>346</v>
      </c>
      <c r="T131">
        <v>244</v>
      </c>
    </row>
    <row r="132" spans="18:20" x14ac:dyDescent="0.3">
      <c r="R132" t="s">
        <v>490</v>
      </c>
      <c r="S132">
        <v>346</v>
      </c>
      <c r="T132">
        <v>244</v>
      </c>
    </row>
    <row r="133" spans="18:20" x14ac:dyDescent="0.3">
      <c r="R133" t="s">
        <v>491</v>
      </c>
      <c r="S133">
        <v>344</v>
      </c>
      <c r="T133">
        <v>244</v>
      </c>
    </row>
    <row r="134" spans="18:20" x14ac:dyDescent="0.3">
      <c r="R134" t="s">
        <v>492</v>
      </c>
      <c r="S134">
        <v>346</v>
      </c>
      <c r="T134">
        <v>244</v>
      </c>
    </row>
    <row r="135" spans="18:20" x14ac:dyDescent="0.3">
      <c r="R135" t="s">
        <v>493</v>
      </c>
      <c r="S135">
        <v>344</v>
      </c>
      <c r="T135">
        <v>243</v>
      </c>
    </row>
    <row r="136" spans="18:20" x14ac:dyDescent="0.3">
      <c r="R136" t="s">
        <v>494</v>
      </c>
      <c r="S136">
        <v>346</v>
      </c>
      <c r="T136">
        <v>244</v>
      </c>
    </row>
    <row r="137" spans="18:20" x14ac:dyDescent="0.3">
      <c r="R137" t="s">
        <v>495</v>
      </c>
      <c r="S137">
        <v>346</v>
      </c>
      <c r="T137">
        <v>244</v>
      </c>
    </row>
    <row r="138" spans="18:20" x14ac:dyDescent="0.3">
      <c r="R138" t="s">
        <v>496</v>
      </c>
      <c r="S138">
        <v>346</v>
      </c>
      <c r="T138">
        <v>244</v>
      </c>
    </row>
    <row r="139" spans="18:20" x14ac:dyDescent="0.3">
      <c r="R139" t="s">
        <v>497</v>
      </c>
      <c r="S139">
        <v>345</v>
      </c>
      <c r="T139">
        <v>244</v>
      </c>
    </row>
    <row r="140" spans="18:20" x14ac:dyDescent="0.3">
      <c r="R140" t="s">
        <v>498</v>
      </c>
      <c r="S140">
        <v>346</v>
      </c>
      <c r="T140">
        <v>244</v>
      </c>
    </row>
    <row r="141" spans="18:20" x14ac:dyDescent="0.3">
      <c r="R141" t="s">
        <v>499</v>
      </c>
      <c r="S141">
        <v>346</v>
      </c>
      <c r="T141">
        <v>244</v>
      </c>
    </row>
    <row r="142" spans="18:20" x14ac:dyDescent="0.3">
      <c r="R142" t="s">
        <v>500</v>
      </c>
      <c r="S142">
        <v>346</v>
      </c>
      <c r="T142">
        <v>244</v>
      </c>
    </row>
    <row r="143" spans="18:20" x14ac:dyDescent="0.3">
      <c r="R143" t="s">
        <v>501</v>
      </c>
      <c r="S143">
        <v>345</v>
      </c>
      <c r="T143">
        <v>244</v>
      </c>
    </row>
    <row r="144" spans="18:20" x14ac:dyDescent="0.3">
      <c r="R144" t="s">
        <v>502</v>
      </c>
      <c r="S144">
        <v>345</v>
      </c>
      <c r="T144">
        <v>244</v>
      </c>
    </row>
    <row r="145" spans="18:20" x14ac:dyDescent="0.3">
      <c r="R145" t="s">
        <v>503</v>
      </c>
      <c r="S145">
        <v>340</v>
      </c>
      <c r="T145">
        <v>244</v>
      </c>
    </row>
    <row r="146" spans="18:20" x14ac:dyDescent="0.3">
      <c r="R146" t="s">
        <v>504</v>
      </c>
      <c r="S146">
        <v>310</v>
      </c>
      <c r="T146">
        <v>244</v>
      </c>
    </row>
    <row r="147" spans="18:20" x14ac:dyDescent="0.3">
      <c r="R147" t="s">
        <v>505</v>
      </c>
      <c r="S147">
        <v>330</v>
      </c>
      <c r="T147">
        <v>244</v>
      </c>
    </row>
    <row r="148" spans="18:20" x14ac:dyDescent="0.3">
      <c r="R148" t="s">
        <v>506</v>
      </c>
      <c r="S148">
        <v>320</v>
      </c>
      <c r="T148">
        <v>244</v>
      </c>
    </row>
    <row r="149" spans="18:20" x14ac:dyDescent="0.3">
      <c r="R149" t="s">
        <v>507</v>
      </c>
      <c r="S149">
        <v>226</v>
      </c>
      <c r="T149">
        <v>244</v>
      </c>
    </row>
    <row r="150" spans="18:20" x14ac:dyDescent="0.3">
      <c r="R150" t="s">
        <v>508</v>
      </c>
      <c r="S150">
        <v>226</v>
      </c>
      <c r="T150">
        <v>244</v>
      </c>
    </row>
    <row r="151" spans="18:20" x14ac:dyDescent="0.3">
      <c r="R151" t="s">
        <v>509</v>
      </c>
      <c r="S151">
        <v>291</v>
      </c>
      <c r="T151">
        <v>852</v>
      </c>
    </row>
    <row r="152" spans="18:20" x14ac:dyDescent="0.3">
      <c r="R152" t="s">
        <v>510</v>
      </c>
      <c r="S152">
        <v>296</v>
      </c>
      <c r="T152">
        <v>853</v>
      </c>
    </row>
    <row r="153" spans="18:20" x14ac:dyDescent="0.3">
      <c r="R153" t="s">
        <v>511</v>
      </c>
      <c r="S153">
        <v>296</v>
      </c>
      <c r="T153">
        <v>831</v>
      </c>
    </row>
    <row r="154" spans="18:20" x14ac:dyDescent="0.3">
      <c r="R154" t="s">
        <v>512</v>
      </c>
      <c r="S154">
        <v>295</v>
      </c>
      <c r="T154">
        <v>853</v>
      </c>
    </row>
    <row r="155" spans="18:20" x14ac:dyDescent="0.3">
      <c r="R155" t="s">
        <v>513</v>
      </c>
      <c r="S155">
        <v>296</v>
      </c>
      <c r="T155">
        <v>831</v>
      </c>
    </row>
    <row r="156" spans="18:20" x14ac:dyDescent="0.3">
      <c r="R156" t="s">
        <v>514</v>
      </c>
      <c r="S156">
        <v>297</v>
      </c>
      <c r="T156">
        <v>831</v>
      </c>
    </row>
    <row r="157" spans="18:20" x14ac:dyDescent="0.3">
      <c r="R157" t="s">
        <v>515</v>
      </c>
      <c r="S157">
        <v>293</v>
      </c>
      <c r="T157">
        <v>831</v>
      </c>
    </row>
    <row r="158" spans="18:20" x14ac:dyDescent="0.3">
      <c r="R158" t="s">
        <v>516</v>
      </c>
      <c r="S158">
        <v>291</v>
      </c>
      <c r="T158">
        <v>853</v>
      </c>
    </row>
    <row r="159" spans="18:20" x14ac:dyDescent="0.3">
      <c r="R159" t="s">
        <v>517</v>
      </c>
      <c r="S159">
        <v>310</v>
      </c>
      <c r="T159">
        <v>244</v>
      </c>
    </row>
    <row r="160" spans="18:20" x14ac:dyDescent="0.3">
      <c r="R160" t="s">
        <v>518</v>
      </c>
      <c r="S160">
        <v>226</v>
      </c>
      <c r="T160">
        <v>244</v>
      </c>
    </row>
    <row r="161" spans="18:20" x14ac:dyDescent="0.3">
      <c r="R161" t="s">
        <v>519</v>
      </c>
      <c r="S161">
        <v>226</v>
      </c>
      <c r="T161">
        <v>244</v>
      </c>
    </row>
    <row r="162" spans="18:20" x14ac:dyDescent="0.3">
      <c r="R162" t="s">
        <v>520</v>
      </c>
      <c r="S162">
        <v>226</v>
      </c>
      <c r="T162">
        <v>244</v>
      </c>
    </row>
    <row r="163" spans="18:20" x14ac:dyDescent="0.3">
      <c r="R163" t="s">
        <v>521</v>
      </c>
      <c r="S163">
        <v>346</v>
      </c>
      <c r="T163">
        <v>244</v>
      </c>
    </row>
    <row r="164" spans="18:20" x14ac:dyDescent="0.3">
      <c r="R164" t="s">
        <v>522</v>
      </c>
      <c r="S164">
        <v>349</v>
      </c>
      <c r="T164">
        <v>244</v>
      </c>
    </row>
    <row r="165" spans="18:20" x14ac:dyDescent="0.3">
      <c r="R165" t="s">
        <v>523</v>
      </c>
      <c r="S165">
        <v>226</v>
      </c>
      <c r="T165">
        <v>244</v>
      </c>
    </row>
    <row r="166" spans="18:20" x14ac:dyDescent="0.3">
      <c r="R166" t="s">
        <v>524</v>
      </c>
      <c r="S166">
        <v>291</v>
      </c>
      <c r="T166">
        <v>851</v>
      </c>
    </row>
    <row r="167" spans="18:20" x14ac:dyDescent="0.3">
      <c r="R167" t="s">
        <v>525</v>
      </c>
      <c r="S167">
        <v>291</v>
      </c>
      <c r="T167">
        <v>851</v>
      </c>
    </row>
    <row r="168" spans="18:20" x14ac:dyDescent="0.3">
      <c r="R168" t="s">
        <v>526</v>
      </c>
      <c r="S168">
        <v>291</v>
      </c>
      <c r="T168">
        <v>852</v>
      </c>
    </row>
    <row r="169" spans="18:20" x14ac:dyDescent="0.3">
      <c r="R169" t="s">
        <v>527</v>
      </c>
      <c r="S169">
        <v>293</v>
      </c>
      <c r="T169">
        <v>853</v>
      </c>
    </row>
    <row r="170" spans="18:20" x14ac:dyDescent="0.3">
      <c r="R170" t="s">
        <v>528</v>
      </c>
      <c r="S170">
        <v>292</v>
      </c>
      <c r="T170">
        <v>853</v>
      </c>
    </row>
    <row r="171" spans="18:20" x14ac:dyDescent="0.3">
      <c r="R171" t="s">
        <v>529</v>
      </c>
      <c r="S171">
        <v>189</v>
      </c>
      <c r="T171">
        <v>180</v>
      </c>
    </row>
    <row r="172" spans="18:20" x14ac:dyDescent="0.3">
      <c r="R172" t="s">
        <v>530</v>
      </c>
      <c r="S172">
        <v>189</v>
      </c>
      <c r="T172">
        <v>180</v>
      </c>
    </row>
    <row r="173" spans="18:20" x14ac:dyDescent="0.3">
      <c r="R173" t="s">
        <v>531</v>
      </c>
      <c r="S173">
        <v>310</v>
      </c>
      <c r="T173">
        <v>244</v>
      </c>
    </row>
    <row r="174" spans="18:20" x14ac:dyDescent="0.3">
      <c r="R174" t="s">
        <v>532</v>
      </c>
      <c r="S174">
        <v>226</v>
      </c>
      <c r="T174">
        <v>244</v>
      </c>
    </row>
    <row r="175" spans="18:20" x14ac:dyDescent="0.3">
      <c r="R175" t="s">
        <v>533</v>
      </c>
      <c r="S175">
        <v>226</v>
      </c>
      <c r="T175">
        <v>244</v>
      </c>
    </row>
    <row r="176" spans="18:20" x14ac:dyDescent="0.3">
      <c r="R176" t="s">
        <v>534</v>
      </c>
      <c r="S176">
        <v>226</v>
      </c>
      <c r="T176">
        <v>244</v>
      </c>
    </row>
    <row r="177" spans="18:20" x14ac:dyDescent="0.3">
      <c r="R177" t="s">
        <v>535</v>
      </c>
      <c r="S177">
        <v>225</v>
      </c>
      <c r="T177">
        <v>244</v>
      </c>
    </row>
    <row r="178" spans="18:20" x14ac:dyDescent="0.3">
      <c r="R178" t="s">
        <v>536</v>
      </c>
      <c r="S178">
        <v>226</v>
      </c>
      <c r="T178">
        <v>244</v>
      </c>
    </row>
    <row r="179" spans="18:20" x14ac:dyDescent="0.3">
      <c r="R179" t="s">
        <v>537</v>
      </c>
      <c r="S179">
        <v>226</v>
      </c>
      <c r="T179">
        <v>244</v>
      </c>
    </row>
    <row r="180" spans="18:20" x14ac:dyDescent="0.3">
      <c r="R180" t="s">
        <v>538</v>
      </c>
      <c r="S180">
        <v>226</v>
      </c>
      <c r="T180">
        <v>244</v>
      </c>
    </row>
    <row r="181" spans="18:20" x14ac:dyDescent="0.3">
      <c r="R181" t="s">
        <v>539</v>
      </c>
      <c r="S181">
        <v>226</v>
      </c>
      <c r="T181">
        <v>244</v>
      </c>
    </row>
    <row r="182" spans="18:20" x14ac:dyDescent="0.3">
      <c r="R182" t="s">
        <v>540</v>
      </c>
      <c r="S182">
        <v>226</v>
      </c>
      <c r="T182">
        <v>244</v>
      </c>
    </row>
    <row r="183" spans="18:20" x14ac:dyDescent="0.3">
      <c r="R183" t="s">
        <v>541</v>
      </c>
      <c r="S183">
        <v>225</v>
      </c>
      <c r="T183">
        <v>244</v>
      </c>
    </row>
    <row r="184" spans="18:20" x14ac:dyDescent="0.3">
      <c r="R184" t="s">
        <v>542</v>
      </c>
      <c r="S184">
        <v>226</v>
      </c>
      <c r="T184">
        <v>244</v>
      </c>
    </row>
    <row r="185" spans="18:20" x14ac:dyDescent="0.3">
      <c r="R185" t="s">
        <v>543</v>
      </c>
      <c r="S185">
        <v>226</v>
      </c>
      <c r="T185">
        <v>244</v>
      </c>
    </row>
    <row r="186" spans="18:20" x14ac:dyDescent="0.3">
      <c r="R186" t="s">
        <v>544</v>
      </c>
      <c r="S186">
        <v>226</v>
      </c>
      <c r="T186">
        <v>244</v>
      </c>
    </row>
    <row r="187" spans="18:20" x14ac:dyDescent="0.3">
      <c r="R187" t="s">
        <v>545</v>
      </c>
      <c r="S187">
        <v>226</v>
      </c>
      <c r="T187">
        <v>244</v>
      </c>
    </row>
    <row r="188" spans="18:20" x14ac:dyDescent="0.3">
      <c r="R188" t="s">
        <v>546</v>
      </c>
      <c r="S188">
        <v>226</v>
      </c>
      <c r="T188">
        <v>244</v>
      </c>
    </row>
    <row r="189" spans="18:20" x14ac:dyDescent="0.3">
      <c r="R189" t="s">
        <v>547</v>
      </c>
      <c r="S189">
        <v>226</v>
      </c>
      <c r="T189">
        <v>244</v>
      </c>
    </row>
    <row r="190" spans="18:20" x14ac:dyDescent="0.3">
      <c r="R190" t="s">
        <v>548</v>
      </c>
      <c r="S190">
        <v>226</v>
      </c>
      <c r="T190">
        <v>244</v>
      </c>
    </row>
    <row r="191" spans="18:20" x14ac:dyDescent="0.3">
      <c r="R191" t="s">
        <v>549</v>
      </c>
      <c r="S191">
        <v>226</v>
      </c>
      <c r="T191">
        <v>244</v>
      </c>
    </row>
    <row r="192" spans="18:20" x14ac:dyDescent="0.3">
      <c r="R192" t="s">
        <v>550</v>
      </c>
      <c r="S192">
        <v>226</v>
      </c>
      <c r="T192">
        <v>244</v>
      </c>
    </row>
    <row r="193" spans="18:20" x14ac:dyDescent="0.3">
      <c r="R193" t="s">
        <v>551</v>
      </c>
      <c r="S193">
        <v>227</v>
      </c>
      <c r="T193">
        <v>244</v>
      </c>
    </row>
    <row r="194" spans="18:20" x14ac:dyDescent="0.3">
      <c r="R194" t="s">
        <v>552</v>
      </c>
      <c r="S194">
        <v>226</v>
      </c>
      <c r="T194">
        <v>244</v>
      </c>
    </row>
    <row r="195" spans="18:20" x14ac:dyDescent="0.3">
      <c r="R195" t="s">
        <v>553</v>
      </c>
      <c r="S195">
        <v>225</v>
      </c>
      <c r="T195">
        <v>244</v>
      </c>
    </row>
    <row r="196" spans="18:20" x14ac:dyDescent="0.3">
      <c r="R196" t="s">
        <v>554</v>
      </c>
      <c r="S196">
        <v>226</v>
      </c>
      <c r="T196">
        <v>244</v>
      </c>
    </row>
    <row r="197" spans="18:20" x14ac:dyDescent="0.3">
      <c r="R197" t="s">
        <v>555</v>
      </c>
      <c r="S197">
        <v>226</v>
      </c>
      <c r="T197">
        <v>243</v>
      </c>
    </row>
    <row r="198" spans="18:20" x14ac:dyDescent="0.3">
      <c r="R198" t="s">
        <v>556</v>
      </c>
      <c r="S198">
        <v>228</v>
      </c>
      <c r="T198">
        <v>244</v>
      </c>
    </row>
    <row r="199" spans="18:20" x14ac:dyDescent="0.3">
      <c r="R199" t="s">
        <v>557</v>
      </c>
      <c r="S199">
        <v>225</v>
      </c>
      <c r="T199">
        <v>244</v>
      </c>
    </row>
    <row r="200" spans="18:20" x14ac:dyDescent="0.3">
      <c r="R200" t="s">
        <v>558</v>
      </c>
      <c r="S200">
        <v>226</v>
      </c>
      <c r="T200">
        <v>244</v>
      </c>
    </row>
    <row r="201" spans="18:20" x14ac:dyDescent="0.3">
      <c r="R201" t="s">
        <v>559</v>
      </c>
      <c r="S201">
        <v>226</v>
      </c>
      <c r="T201">
        <v>244</v>
      </c>
    </row>
    <row r="202" spans="18:20" x14ac:dyDescent="0.3">
      <c r="R202" t="s">
        <v>560</v>
      </c>
      <c r="S202">
        <v>226</v>
      </c>
      <c r="T202">
        <v>244</v>
      </c>
    </row>
    <row r="203" spans="18:20" x14ac:dyDescent="0.3">
      <c r="R203" t="s">
        <v>561</v>
      </c>
      <c r="S203">
        <v>226</v>
      </c>
      <c r="T203">
        <v>244</v>
      </c>
    </row>
    <row r="204" spans="18:20" x14ac:dyDescent="0.3">
      <c r="R204" t="s">
        <v>562</v>
      </c>
      <c r="S204">
        <v>228</v>
      </c>
      <c r="T204">
        <v>243</v>
      </c>
    </row>
    <row r="205" spans="18:20" x14ac:dyDescent="0.3">
      <c r="R205" t="s">
        <v>563</v>
      </c>
      <c r="S205">
        <v>228</v>
      </c>
      <c r="T205">
        <v>244</v>
      </c>
    </row>
    <row r="206" spans="18:20" x14ac:dyDescent="0.3">
      <c r="R206" t="s">
        <v>564</v>
      </c>
      <c r="S206">
        <v>226</v>
      </c>
      <c r="T206">
        <v>244</v>
      </c>
    </row>
    <row r="207" spans="18:20" x14ac:dyDescent="0.3">
      <c r="R207" t="s">
        <v>565</v>
      </c>
      <c r="S207">
        <v>226</v>
      </c>
      <c r="T207">
        <v>244</v>
      </c>
    </row>
    <row r="208" spans="18:20" x14ac:dyDescent="0.3">
      <c r="R208" t="s">
        <v>566</v>
      </c>
      <c r="S208">
        <v>253</v>
      </c>
      <c r="T208">
        <v>862</v>
      </c>
    </row>
    <row r="209" spans="18:20" x14ac:dyDescent="0.3">
      <c r="R209" t="s">
        <v>567</v>
      </c>
      <c r="S209">
        <v>226</v>
      </c>
      <c r="T209">
        <v>244</v>
      </c>
    </row>
    <row r="210" spans="18:20" x14ac:dyDescent="0.3">
      <c r="R210" t="s">
        <v>568</v>
      </c>
      <c r="S210">
        <v>297</v>
      </c>
      <c r="T210">
        <v>853</v>
      </c>
    </row>
    <row r="211" spans="18:20" x14ac:dyDescent="0.3">
      <c r="R211" t="s">
        <v>569</v>
      </c>
      <c r="S211">
        <v>297</v>
      </c>
      <c r="T211">
        <v>853</v>
      </c>
    </row>
    <row r="212" spans="18:20" x14ac:dyDescent="0.3">
      <c r="R212" t="s">
        <v>570</v>
      </c>
      <c r="S212">
        <v>226</v>
      </c>
      <c r="T212">
        <v>244</v>
      </c>
    </row>
    <row r="213" spans="18:20" x14ac:dyDescent="0.3">
      <c r="R213" t="s">
        <v>571</v>
      </c>
      <c r="S213">
        <v>297</v>
      </c>
      <c r="T213">
        <v>853</v>
      </c>
    </row>
    <row r="214" spans="18:20" x14ac:dyDescent="0.3">
      <c r="R214" t="s">
        <v>572</v>
      </c>
      <c r="S214">
        <v>297</v>
      </c>
      <c r="T214">
        <v>853</v>
      </c>
    </row>
    <row r="215" spans="18:20" x14ac:dyDescent="0.3">
      <c r="R215" t="s">
        <v>573</v>
      </c>
      <c r="S215">
        <v>226</v>
      </c>
      <c r="T215">
        <v>244</v>
      </c>
    </row>
    <row r="216" spans="18:20" x14ac:dyDescent="0.3">
      <c r="R216" t="s">
        <v>574</v>
      </c>
      <c r="S216">
        <v>226</v>
      </c>
      <c r="T216">
        <v>244</v>
      </c>
    </row>
    <row r="217" spans="18:20" x14ac:dyDescent="0.3">
      <c r="R217" t="s">
        <v>575</v>
      </c>
      <c r="S217">
        <v>226</v>
      </c>
      <c r="T217">
        <v>244</v>
      </c>
    </row>
    <row r="218" spans="18:20" x14ac:dyDescent="0.3">
      <c r="R218" t="s">
        <v>576</v>
      </c>
      <c r="S218">
        <v>226</v>
      </c>
      <c r="T218">
        <v>244</v>
      </c>
    </row>
    <row r="219" spans="18:20" x14ac:dyDescent="0.3">
      <c r="R219" t="s">
        <v>577</v>
      </c>
      <c r="S219">
        <v>226</v>
      </c>
      <c r="T219">
        <v>244</v>
      </c>
    </row>
    <row r="220" spans="18:20" x14ac:dyDescent="0.3">
      <c r="R220" t="s">
        <v>578</v>
      </c>
      <c r="S220">
        <v>222</v>
      </c>
      <c r="T220">
        <v>244</v>
      </c>
    </row>
    <row r="221" spans="18:20" x14ac:dyDescent="0.3">
      <c r="R221" t="s">
        <v>579</v>
      </c>
      <c r="S221">
        <v>610</v>
      </c>
      <c r="T221">
        <v>610</v>
      </c>
    </row>
    <row r="222" spans="18:20" x14ac:dyDescent="0.3">
      <c r="R222" t="s">
        <v>580</v>
      </c>
      <c r="S222">
        <v>610</v>
      </c>
      <c r="T222">
        <v>610</v>
      </c>
    </row>
    <row r="223" spans="18:20" x14ac:dyDescent="0.3">
      <c r="R223" t="s">
        <v>581</v>
      </c>
      <c r="S223">
        <v>222</v>
      </c>
      <c r="T223">
        <v>244</v>
      </c>
    </row>
    <row r="224" spans="18:20" x14ac:dyDescent="0.3">
      <c r="R224" t="s">
        <v>582</v>
      </c>
      <c r="S224">
        <v>226</v>
      </c>
      <c r="T224">
        <v>241</v>
      </c>
    </row>
    <row r="225" spans="18:20" x14ac:dyDescent="0.3">
      <c r="R225" t="s">
        <v>583</v>
      </c>
      <c r="S225">
        <v>610</v>
      </c>
      <c r="T225">
        <v>610</v>
      </c>
    </row>
    <row r="226" spans="18:20" x14ac:dyDescent="0.3">
      <c r="R226" t="s">
        <v>584</v>
      </c>
      <c r="S226">
        <v>226</v>
      </c>
      <c r="T226">
        <v>244</v>
      </c>
    </row>
    <row r="227" spans="18:20" x14ac:dyDescent="0.3">
      <c r="R227" t="s">
        <v>585</v>
      </c>
      <c r="S227">
        <v>226</v>
      </c>
      <c r="T227">
        <v>244</v>
      </c>
    </row>
    <row r="228" spans="18:20" x14ac:dyDescent="0.3">
      <c r="R228" t="s">
        <v>586</v>
      </c>
      <c r="S228">
        <v>226</v>
      </c>
      <c r="T228">
        <v>244</v>
      </c>
    </row>
    <row r="229" spans="18:20" x14ac:dyDescent="0.3">
      <c r="R229" t="s">
        <v>587</v>
      </c>
      <c r="S229">
        <v>226</v>
      </c>
      <c r="T229">
        <v>244</v>
      </c>
    </row>
    <row r="230" spans="18:20" x14ac:dyDescent="0.3">
      <c r="R230" t="s">
        <v>588</v>
      </c>
      <c r="S230">
        <v>297</v>
      </c>
      <c r="T230">
        <v>244</v>
      </c>
    </row>
    <row r="231" spans="18:20" x14ac:dyDescent="0.3">
      <c r="R231" t="s">
        <v>589</v>
      </c>
      <c r="S231">
        <v>222</v>
      </c>
      <c r="T231">
        <v>244</v>
      </c>
    </row>
    <row r="232" spans="18:20" x14ac:dyDescent="0.3">
      <c r="R232" t="s">
        <v>590</v>
      </c>
      <c r="S232">
        <v>226</v>
      </c>
      <c r="T232">
        <v>244</v>
      </c>
    </row>
    <row r="233" spans="18:20" x14ac:dyDescent="0.3">
      <c r="R233" t="s">
        <v>591</v>
      </c>
      <c r="S233">
        <v>226</v>
      </c>
      <c r="T233">
        <v>244</v>
      </c>
    </row>
    <row r="234" spans="18:20" x14ac:dyDescent="0.3">
      <c r="R234" t="s">
        <v>592</v>
      </c>
      <c r="S234">
        <v>262</v>
      </c>
      <c r="T234">
        <v>321</v>
      </c>
    </row>
    <row r="235" spans="18:20" x14ac:dyDescent="0.3">
      <c r="R235" t="s">
        <v>593</v>
      </c>
      <c r="S235">
        <v>296</v>
      </c>
      <c r="T235">
        <v>340</v>
      </c>
    </row>
    <row r="236" spans="18:20" x14ac:dyDescent="0.3">
      <c r="R236" t="s">
        <v>594</v>
      </c>
      <c r="S236">
        <v>262</v>
      </c>
      <c r="T236">
        <v>340</v>
      </c>
    </row>
    <row r="237" spans="18:20" x14ac:dyDescent="0.3">
      <c r="R237" t="s">
        <v>595</v>
      </c>
      <c r="S237">
        <v>263</v>
      </c>
      <c r="T237">
        <v>321</v>
      </c>
    </row>
    <row r="238" spans="18:20" x14ac:dyDescent="0.3">
      <c r="R238" t="s">
        <v>596</v>
      </c>
      <c r="S238">
        <v>226</v>
      </c>
      <c r="T238">
        <v>360</v>
      </c>
    </row>
    <row r="239" spans="18:20" x14ac:dyDescent="0.3">
      <c r="R239" t="s">
        <v>597</v>
      </c>
      <c r="S239">
        <v>262</v>
      </c>
      <c r="T239">
        <v>321</v>
      </c>
    </row>
    <row r="240" spans="18:20" x14ac:dyDescent="0.3">
      <c r="R240" t="s">
        <v>598</v>
      </c>
      <c r="S240"/>
      <c r="T240"/>
    </row>
    <row r="241" spans="18:20" x14ac:dyDescent="0.3">
      <c r="R241" t="s">
        <v>599</v>
      </c>
      <c r="S241">
        <v>226</v>
      </c>
      <c r="T241">
        <v>113</v>
      </c>
    </row>
    <row r="242" spans="18:20" x14ac:dyDescent="0.3">
      <c r="R242" t="s">
        <v>600</v>
      </c>
      <c r="S242">
        <v>226</v>
      </c>
      <c r="T242">
        <v>113</v>
      </c>
    </row>
    <row r="243" spans="18:20" x14ac:dyDescent="0.3">
      <c r="R243" t="s">
        <v>601</v>
      </c>
      <c r="S243">
        <v>226</v>
      </c>
      <c r="T243">
        <v>113</v>
      </c>
    </row>
    <row r="244" spans="18:20" x14ac:dyDescent="0.3">
      <c r="R244" t="s">
        <v>602</v>
      </c>
      <c r="S244">
        <v>226</v>
      </c>
      <c r="T244">
        <v>113</v>
      </c>
    </row>
    <row r="245" spans="18:20" x14ac:dyDescent="0.3">
      <c r="R245" t="s">
        <v>603</v>
      </c>
      <c r="S245">
        <v>226</v>
      </c>
      <c r="T245">
        <v>113</v>
      </c>
    </row>
    <row r="246" spans="18:20" x14ac:dyDescent="0.3">
      <c r="R246" t="s">
        <v>604</v>
      </c>
      <c r="S246">
        <v>226</v>
      </c>
      <c r="T246">
        <v>113</v>
      </c>
    </row>
    <row r="247" spans="18:20" x14ac:dyDescent="0.3">
      <c r="R247" t="s">
        <v>605</v>
      </c>
      <c r="S247">
        <v>226</v>
      </c>
      <c r="T247">
        <v>113</v>
      </c>
    </row>
    <row r="248" spans="18:20" x14ac:dyDescent="0.3">
      <c r="R248" t="s">
        <v>606</v>
      </c>
      <c r="S248">
        <v>226</v>
      </c>
      <c r="T248">
        <v>113</v>
      </c>
    </row>
    <row r="249" spans="18:20" x14ac:dyDescent="0.3">
      <c r="R249" t="s">
        <v>607</v>
      </c>
      <c r="S249">
        <v>225</v>
      </c>
      <c r="T249">
        <v>243</v>
      </c>
    </row>
    <row r="250" spans="18:20" x14ac:dyDescent="0.3">
      <c r="R250" t="s">
        <v>608</v>
      </c>
      <c r="S250">
        <v>225</v>
      </c>
      <c r="T250">
        <v>243</v>
      </c>
    </row>
    <row r="251" spans="18:20" x14ac:dyDescent="0.3">
      <c r="R251" t="s">
        <v>609</v>
      </c>
      <c r="S251">
        <v>225</v>
      </c>
      <c r="T251">
        <v>243</v>
      </c>
    </row>
    <row r="252" spans="18:20" x14ac:dyDescent="0.3">
      <c r="R252" t="s">
        <v>610</v>
      </c>
      <c r="S252">
        <v>225</v>
      </c>
      <c r="T252">
        <v>243</v>
      </c>
    </row>
    <row r="253" spans="18:20" x14ac:dyDescent="0.3">
      <c r="R253" t="s">
        <v>611</v>
      </c>
      <c r="S253">
        <v>225</v>
      </c>
      <c r="T253">
        <v>243</v>
      </c>
    </row>
    <row r="254" spans="18:20" x14ac:dyDescent="0.3">
      <c r="R254" t="s">
        <v>612</v>
      </c>
      <c r="S254">
        <v>225</v>
      </c>
      <c r="T254">
        <v>243</v>
      </c>
    </row>
    <row r="255" spans="18:20" x14ac:dyDescent="0.3">
      <c r="R255" t="s">
        <v>613</v>
      </c>
      <c r="S255">
        <v>225</v>
      </c>
      <c r="T255">
        <v>243</v>
      </c>
    </row>
    <row r="256" spans="18:20" x14ac:dyDescent="0.3">
      <c r="R256" t="s">
        <v>614</v>
      </c>
      <c r="S256">
        <v>225</v>
      </c>
      <c r="T256">
        <v>243</v>
      </c>
    </row>
    <row r="257" spans="18:20" x14ac:dyDescent="0.3">
      <c r="R257" t="s">
        <v>615</v>
      </c>
      <c r="S257">
        <v>225</v>
      </c>
      <c r="T257">
        <v>243</v>
      </c>
    </row>
    <row r="258" spans="18:20" x14ac:dyDescent="0.3">
      <c r="R258" t="s">
        <v>616</v>
      </c>
      <c r="S258">
        <v>228</v>
      </c>
      <c r="T258">
        <v>407</v>
      </c>
    </row>
    <row r="259" spans="18:20" x14ac:dyDescent="0.3">
      <c r="R259" t="s">
        <v>617</v>
      </c>
      <c r="S259">
        <v>211</v>
      </c>
      <c r="T259">
        <v>111</v>
      </c>
    </row>
    <row r="260" spans="18:20" x14ac:dyDescent="0.3">
      <c r="R260" t="s">
        <v>618</v>
      </c>
      <c r="S260">
        <v>211</v>
      </c>
      <c r="T260">
        <v>111</v>
      </c>
    </row>
    <row r="261" spans="18:20" x14ac:dyDescent="0.3">
      <c r="R261" t="s">
        <v>619</v>
      </c>
      <c r="S261">
        <v>211</v>
      </c>
      <c r="T261">
        <v>111</v>
      </c>
    </row>
    <row r="262" spans="18:20" x14ac:dyDescent="0.3">
      <c r="R262" t="s">
        <v>620</v>
      </c>
      <c r="S262">
        <v>211</v>
      </c>
      <c r="T262">
        <v>111</v>
      </c>
    </row>
    <row r="263" spans="18:20" x14ac:dyDescent="0.3">
      <c r="R263" t="s">
        <v>621</v>
      </c>
      <c r="S263">
        <v>211</v>
      </c>
      <c r="T263">
        <v>111</v>
      </c>
    </row>
    <row r="264" spans="18:20" x14ac:dyDescent="0.3">
      <c r="R264" t="s">
        <v>622</v>
      </c>
      <c r="S264">
        <v>211</v>
      </c>
      <c r="T264">
        <v>111</v>
      </c>
    </row>
    <row r="265" spans="18:20" x14ac:dyDescent="0.3">
      <c r="R265" t="s">
        <v>623</v>
      </c>
      <c r="S265">
        <v>211</v>
      </c>
      <c r="T265">
        <v>111</v>
      </c>
    </row>
    <row r="266" spans="18:20" x14ac:dyDescent="0.3">
      <c r="R266" t="s">
        <v>624</v>
      </c>
      <c r="S266">
        <v>211</v>
      </c>
      <c r="T266">
        <v>111</v>
      </c>
    </row>
    <row r="267" spans="18:20" x14ac:dyDescent="0.3">
      <c r="R267" t="s">
        <v>625</v>
      </c>
      <c r="S267">
        <v>211</v>
      </c>
      <c r="T267">
        <v>111</v>
      </c>
    </row>
    <row r="268" spans="18:20" x14ac:dyDescent="0.3">
      <c r="R268" t="s">
        <v>626</v>
      </c>
      <c r="S268">
        <v>211</v>
      </c>
      <c r="T268">
        <v>111</v>
      </c>
    </row>
    <row r="269" spans="18:20" x14ac:dyDescent="0.3">
      <c r="R269" t="s">
        <v>627</v>
      </c>
      <c r="S269">
        <v>211</v>
      </c>
      <c r="T269">
        <v>111</v>
      </c>
    </row>
    <row r="270" spans="18:20" x14ac:dyDescent="0.3">
      <c r="R270" t="s">
        <v>628</v>
      </c>
      <c r="S270">
        <v>213</v>
      </c>
      <c r="T270">
        <v>119</v>
      </c>
    </row>
    <row r="271" spans="18:20" x14ac:dyDescent="0.3">
      <c r="R271" t="s">
        <v>629</v>
      </c>
      <c r="S271">
        <v>213</v>
      </c>
      <c r="T271">
        <v>119</v>
      </c>
    </row>
    <row r="272" spans="18:20" x14ac:dyDescent="0.3">
      <c r="R272" t="s">
        <v>630</v>
      </c>
      <c r="S272">
        <v>213</v>
      </c>
      <c r="T272">
        <v>119</v>
      </c>
    </row>
    <row r="273" spans="18:20" x14ac:dyDescent="0.3">
      <c r="R273" t="s">
        <v>631</v>
      </c>
      <c r="S273">
        <v>213</v>
      </c>
      <c r="T273">
        <v>119</v>
      </c>
    </row>
    <row r="274" spans="18:20" x14ac:dyDescent="0.3">
      <c r="R274" t="s">
        <v>632</v>
      </c>
      <c r="S274">
        <v>213</v>
      </c>
      <c r="T274">
        <v>119</v>
      </c>
    </row>
    <row r="275" spans="18:20" x14ac:dyDescent="0.3">
      <c r="R275" t="s">
        <v>633</v>
      </c>
      <c r="S275">
        <v>213</v>
      </c>
      <c r="T275">
        <v>119</v>
      </c>
    </row>
    <row r="276" spans="18:20" x14ac:dyDescent="0.3">
      <c r="R276" t="s">
        <v>634</v>
      </c>
      <c r="S276">
        <v>213</v>
      </c>
      <c r="T276">
        <v>119</v>
      </c>
    </row>
    <row r="277" spans="18:20" x14ac:dyDescent="0.3">
      <c r="R277" t="s">
        <v>635</v>
      </c>
      <c r="S277">
        <v>213</v>
      </c>
      <c r="T277">
        <v>119</v>
      </c>
    </row>
    <row r="278" spans="18:20" x14ac:dyDescent="0.3">
      <c r="R278" t="s">
        <v>636</v>
      </c>
      <c r="S278">
        <v>213</v>
      </c>
      <c r="T278">
        <v>119</v>
      </c>
    </row>
    <row r="279" spans="18:20" x14ac:dyDescent="0.3">
      <c r="R279" t="s">
        <v>637</v>
      </c>
      <c r="S279">
        <v>213</v>
      </c>
      <c r="T279">
        <v>119</v>
      </c>
    </row>
    <row r="280" spans="18:20" x14ac:dyDescent="0.3">
      <c r="R280" t="s">
        <v>638</v>
      </c>
      <c r="S280">
        <v>213</v>
      </c>
      <c r="T280">
        <v>119</v>
      </c>
    </row>
    <row r="281" spans="18:20" x14ac:dyDescent="0.3">
      <c r="R281" t="s">
        <v>639</v>
      </c>
      <c r="S281">
        <v>226</v>
      </c>
      <c r="T281">
        <v>119</v>
      </c>
    </row>
    <row r="282" spans="18:20" x14ac:dyDescent="0.3">
      <c r="R282" t="s">
        <v>640</v>
      </c>
      <c r="S282">
        <v>265</v>
      </c>
      <c r="T282">
        <v>119</v>
      </c>
    </row>
    <row r="283" spans="18:20" x14ac:dyDescent="0.3">
      <c r="R283" t="s">
        <v>641</v>
      </c>
      <c r="S283">
        <v>226</v>
      </c>
      <c r="T283">
        <v>244</v>
      </c>
    </row>
    <row r="284" spans="18:20" x14ac:dyDescent="0.3">
      <c r="R284" t="s">
        <v>642</v>
      </c>
      <c r="S284">
        <v>226</v>
      </c>
      <c r="T284">
        <v>244</v>
      </c>
    </row>
    <row r="285" spans="18:20" x14ac:dyDescent="0.3">
      <c r="R285" t="s">
        <v>643</v>
      </c>
      <c r="S285">
        <v>226</v>
      </c>
      <c r="T285">
        <v>244</v>
      </c>
    </row>
    <row r="286" spans="18:20" x14ac:dyDescent="0.3">
      <c r="R286" t="s">
        <v>644</v>
      </c>
      <c r="S286">
        <v>226</v>
      </c>
      <c r="T286">
        <v>244</v>
      </c>
    </row>
    <row r="287" spans="18:20" x14ac:dyDescent="0.3">
      <c r="R287" t="s">
        <v>645</v>
      </c>
      <c r="S287">
        <v>226</v>
      </c>
      <c r="T287">
        <v>244</v>
      </c>
    </row>
    <row r="288" spans="18:20" x14ac:dyDescent="0.3">
      <c r="R288" t="s">
        <v>646</v>
      </c>
      <c r="S288">
        <v>226</v>
      </c>
      <c r="T288">
        <v>244</v>
      </c>
    </row>
    <row r="289" spans="18:20" x14ac:dyDescent="0.3">
      <c r="R289" t="s">
        <v>647</v>
      </c>
      <c r="S289">
        <v>226</v>
      </c>
      <c r="T289">
        <v>244</v>
      </c>
    </row>
    <row r="290" spans="18:20" x14ac:dyDescent="0.3">
      <c r="R290" t="s">
        <v>648</v>
      </c>
      <c r="S290">
        <v>226</v>
      </c>
      <c r="T290">
        <v>241</v>
      </c>
    </row>
    <row r="291" spans="18:20" x14ac:dyDescent="0.3">
      <c r="R291" t="s">
        <v>649</v>
      </c>
      <c r="S291">
        <v>226</v>
      </c>
      <c r="T291">
        <v>241</v>
      </c>
    </row>
    <row r="292" spans="18:20" x14ac:dyDescent="0.3">
      <c r="R292" t="s">
        <v>650</v>
      </c>
      <c r="S292">
        <v>226</v>
      </c>
      <c r="T292">
        <v>241</v>
      </c>
    </row>
    <row r="293" spans="18:20" x14ac:dyDescent="0.3">
      <c r="R293" t="s">
        <v>651</v>
      </c>
      <c r="S293">
        <v>226</v>
      </c>
      <c r="T293">
        <v>241</v>
      </c>
    </row>
    <row r="294" spans="18:20" x14ac:dyDescent="0.3">
      <c r="R294" t="s">
        <v>652</v>
      </c>
      <c r="S294">
        <v>226</v>
      </c>
      <c r="T294">
        <v>241</v>
      </c>
    </row>
    <row r="295" spans="18:20" x14ac:dyDescent="0.3">
      <c r="R295" t="s">
        <v>653</v>
      </c>
      <c r="S295">
        <v>226</v>
      </c>
      <c r="T295">
        <v>241</v>
      </c>
    </row>
    <row r="296" spans="18:20" x14ac:dyDescent="0.3">
      <c r="R296" t="s">
        <v>654</v>
      </c>
      <c r="S296">
        <v>226</v>
      </c>
      <c r="T296">
        <v>241</v>
      </c>
    </row>
    <row r="297" spans="18:20" x14ac:dyDescent="0.3">
      <c r="R297" t="s">
        <v>655</v>
      </c>
      <c r="S297">
        <v>226</v>
      </c>
      <c r="T297">
        <v>244</v>
      </c>
    </row>
    <row r="298" spans="18:20" x14ac:dyDescent="0.3">
      <c r="R298" t="s">
        <v>656</v>
      </c>
      <c r="S298">
        <v>226</v>
      </c>
      <c r="T298">
        <v>244</v>
      </c>
    </row>
    <row r="299" spans="18:20" x14ac:dyDescent="0.3">
      <c r="R299" t="s">
        <v>657</v>
      </c>
      <c r="S299">
        <v>226</v>
      </c>
      <c r="T299">
        <v>244</v>
      </c>
    </row>
    <row r="300" spans="18:20" x14ac:dyDescent="0.3">
      <c r="R300" t="s">
        <v>658</v>
      </c>
      <c r="S300">
        <v>226</v>
      </c>
      <c r="T300">
        <v>244</v>
      </c>
    </row>
    <row r="301" spans="18:20" x14ac:dyDescent="0.3">
      <c r="R301" t="s">
        <v>659</v>
      </c>
      <c r="S301">
        <v>226</v>
      </c>
      <c r="T301">
        <v>244</v>
      </c>
    </row>
    <row r="302" spans="18:20" x14ac:dyDescent="0.3">
      <c r="R302" t="s">
        <v>660</v>
      </c>
      <c r="S302">
        <v>226</v>
      </c>
      <c r="T302">
        <v>244</v>
      </c>
    </row>
    <row r="303" spans="18:20" x14ac:dyDescent="0.3">
      <c r="R303" t="s">
        <v>661</v>
      </c>
      <c r="S303">
        <v>226</v>
      </c>
      <c r="T303">
        <v>244</v>
      </c>
    </row>
    <row r="304" spans="18:20" x14ac:dyDescent="0.3">
      <c r="R304" t="s">
        <v>662</v>
      </c>
      <c r="S304">
        <v>226</v>
      </c>
      <c r="T304">
        <v>241</v>
      </c>
    </row>
    <row r="305" spans="18:20" x14ac:dyDescent="0.3">
      <c r="R305" t="s">
        <v>663</v>
      </c>
      <c r="S305">
        <v>226</v>
      </c>
      <c r="T305">
        <v>241</v>
      </c>
    </row>
    <row r="306" spans="18:20" x14ac:dyDescent="0.3">
      <c r="R306" t="s">
        <v>664</v>
      </c>
      <c r="S306">
        <v>226</v>
      </c>
      <c r="T306">
        <v>241</v>
      </c>
    </row>
    <row r="307" spans="18:20" x14ac:dyDescent="0.3">
      <c r="R307" t="s">
        <v>665</v>
      </c>
      <c r="S307">
        <v>226</v>
      </c>
      <c r="T307">
        <v>241</v>
      </c>
    </row>
    <row r="308" spans="18:20" x14ac:dyDescent="0.3">
      <c r="R308" t="s">
        <v>666</v>
      </c>
      <c r="S308">
        <v>226</v>
      </c>
      <c r="T308">
        <v>241</v>
      </c>
    </row>
    <row r="309" spans="18:20" x14ac:dyDescent="0.3">
      <c r="R309" t="s">
        <v>667</v>
      </c>
      <c r="S309">
        <v>226</v>
      </c>
      <c r="T309">
        <v>241</v>
      </c>
    </row>
    <row r="310" spans="18:20" x14ac:dyDescent="0.3">
      <c r="R310" t="s">
        <v>668</v>
      </c>
      <c r="S310">
        <v>226</v>
      </c>
      <c r="T310">
        <v>241</v>
      </c>
    </row>
    <row r="311" spans="18:20" x14ac:dyDescent="0.3">
      <c r="R311" t="s">
        <v>669</v>
      </c>
      <c r="S311">
        <v>610</v>
      </c>
      <c r="T311">
        <v>610</v>
      </c>
    </row>
    <row r="312" spans="18:20" x14ac:dyDescent="0.3">
      <c r="R312" t="s">
        <v>670</v>
      </c>
      <c r="S312">
        <v>610</v>
      </c>
      <c r="T312">
        <v>610</v>
      </c>
    </row>
    <row r="313" spans="18:20" x14ac:dyDescent="0.3">
      <c r="R313" t="s">
        <v>671</v>
      </c>
      <c r="S313">
        <v>610</v>
      </c>
      <c r="T313">
        <v>610</v>
      </c>
    </row>
    <row r="314" spans="18:20" x14ac:dyDescent="0.3">
      <c r="R314" t="s">
        <v>672</v>
      </c>
      <c r="S314">
        <v>610</v>
      </c>
      <c r="T314">
        <v>610</v>
      </c>
    </row>
    <row r="315" spans="18:20" x14ac:dyDescent="0.3">
      <c r="R315" t="s">
        <v>673</v>
      </c>
      <c r="S315">
        <v>610</v>
      </c>
      <c r="T315">
        <v>610</v>
      </c>
    </row>
    <row r="316" spans="18:20" x14ac:dyDescent="0.3">
      <c r="R316" t="s">
        <v>674</v>
      </c>
      <c r="S316">
        <v>610</v>
      </c>
      <c r="T316">
        <v>610</v>
      </c>
    </row>
    <row r="317" spans="18:20" x14ac:dyDescent="0.3">
      <c r="R317" t="s">
        <v>675</v>
      </c>
      <c r="S317">
        <v>610</v>
      </c>
      <c r="T317">
        <v>610</v>
      </c>
    </row>
    <row r="318" spans="18:20" x14ac:dyDescent="0.3">
      <c r="R318" t="s">
        <v>676</v>
      </c>
      <c r="S318">
        <v>610</v>
      </c>
      <c r="T318">
        <v>610</v>
      </c>
    </row>
    <row r="319" spans="18:20" x14ac:dyDescent="0.3">
      <c r="R319" t="s">
        <v>677</v>
      </c>
      <c r="S319">
        <v>610</v>
      </c>
      <c r="T319">
        <v>610</v>
      </c>
    </row>
    <row r="320" spans="18:20" x14ac:dyDescent="0.3">
      <c r="R320" t="s">
        <v>678</v>
      </c>
      <c r="S320">
        <v>610</v>
      </c>
      <c r="T320">
        <v>610</v>
      </c>
    </row>
    <row r="321" spans="18:20" x14ac:dyDescent="0.3">
      <c r="R321" t="s">
        <v>679</v>
      </c>
      <c r="S321">
        <v>610</v>
      </c>
      <c r="T321">
        <v>610</v>
      </c>
    </row>
    <row r="322" spans="18:20" x14ac:dyDescent="0.3">
      <c r="R322" t="s">
        <v>680</v>
      </c>
      <c r="S322">
        <v>610</v>
      </c>
      <c r="T322">
        <v>610</v>
      </c>
    </row>
    <row r="323" spans="18:20" x14ac:dyDescent="0.3">
      <c r="R323" t="s">
        <v>681</v>
      </c>
      <c r="S323">
        <v>610</v>
      </c>
      <c r="T323">
        <v>610</v>
      </c>
    </row>
    <row r="324" spans="18:20" x14ac:dyDescent="0.3">
      <c r="R324" t="s">
        <v>682</v>
      </c>
      <c r="S324">
        <v>610</v>
      </c>
      <c r="T324">
        <v>610</v>
      </c>
    </row>
    <row r="325" spans="18:20" x14ac:dyDescent="0.3">
      <c r="R325" t="s">
        <v>683</v>
      </c>
      <c r="S325">
        <v>610</v>
      </c>
      <c r="T325">
        <v>610</v>
      </c>
    </row>
    <row r="326" spans="18:20" x14ac:dyDescent="0.3">
      <c r="R326" t="s">
        <v>684</v>
      </c>
      <c r="S326">
        <v>610</v>
      </c>
      <c r="T326">
        <v>610</v>
      </c>
    </row>
    <row r="327" spans="18:20" x14ac:dyDescent="0.3">
      <c r="R327" t="s">
        <v>685</v>
      </c>
      <c r="S327">
        <v>610</v>
      </c>
      <c r="T327">
        <v>610</v>
      </c>
    </row>
    <row r="328" spans="18:20" x14ac:dyDescent="0.3">
      <c r="R328" t="s">
        <v>686</v>
      </c>
      <c r="S328">
        <v>610</v>
      </c>
      <c r="T328">
        <v>610</v>
      </c>
    </row>
    <row r="329" spans="18:20" x14ac:dyDescent="0.3">
      <c r="R329" t="s">
        <v>687</v>
      </c>
      <c r="S329">
        <v>610</v>
      </c>
      <c r="T329">
        <v>610</v>
      </c>
    </row>
    <row r="330" spans="18:20" x14ac:dyDescent="0.3">
      <c r="R330" t="s">
        <v>688</v>
      </c>
      <c r="S330">
        <v>610</v>
      </c>
      <c r="T330">
        <v>610</v>
      </c>
    </row>
    <row r="331" spans="18:20" x14ac:dyDescent="0.3">
      <c r="R331" t="s">
        <v>689</v>
      </c>
      <c r="S331">
        <v>610</v>
      </c>
      <c r="T331">
        <v>610</v>
      </c>
    </row>
    <row r="332" spans="18:20" x14ac:dyDescent="0.3">
      <c r="R332" s="3" t="s">
        <v>690</v>
      </c>
      <c r="S332">
        <v>510</v>
      </c>
      <c r="T332">
        <v>244</v>
      </c>
    </row>
    <row r="333" spans="18:20" x14ac:dyDescent="0.3">
      <c r="R333" s="3" t="s">
        <v>691</v>
      </c>
      <c r="S333" s="3">
        <v>510</v>
      </c>
      <c r="T333" s="3">
        <v>510</v>
      </c>
    </row>
    <row r="334" spans="18:20" x14ac:dyDescent="0.3">
      <c r="R334" s="3" t="s">
        <v>692</v>
      </c>
      <c r="S334" s="3">
        <v>510</v>
      </c>
      <c r="T334" s="3">
        <v>510</v>
      </c>
    </row>
    <row r="335" spans="18:20" x14ac:dyDescent="0.3">
      <c r="R335" s="3" t="s">
        <v>693</v>
      </c>
      <c r="S335" s="3">
        <v>131</v>
      </c>
      <c r="T335" s="3">
        <v>130</v>
      </c>
    </row>
    <row r="336" spans="18:20" x14ac:dyDescent="0.3">
      <c r="R336" s="3" t="s">
        <v>694</v>
      </c>
      <c r="S336" s="3">
        <v>131</v>
      </c>
      <c r="T336" s="3">
        <v>130</v>
      </c>
    </row>
    <row r="337" spans="18:20" x14ac:dyDescent="0.3">
      <c r="R337" s="3" t="s">
        <v>695</v>
      </c>
      <c r="S337" s="3">
        <v>131</v>
      </c>
      <c r="T337" s="3">
        <v>130</v>
      </c>
    </row>
    <row r="338" spans="18:20" x14ac:dyDescent="0.3">
      <c r="R338" s="3" t="s">
        <v>696</v>
      </c>
      <c r="S338" s="3">
        <v>131</v>
      </c>
      <c r="T338" s="3">
        <v>130</v>
      </c>
    </row>
    <row r="339" spans="18:20" x14ac:dyDescent="0.3">
      <c r="R339" s="3" t="s">
        <v>697</v>
      </c>
      <c r="S339" s="3">
        <v>131</v>
      </c>
      <c r="T339" s="3">
        <v>130</v>
      </c>
    </row>
    <row r="340" spans="18:20" x14ac:dyDescent="0.3">
      <c r="R340" s="3" t="s">
        <v>698</v>
      </c>
      <c r="S340" s="3">
        <v>131</v>
      </c>
      <c r="T340" s="3">
        <v>130</v>
      </c>
    </row>
    <row r="341" spans="18:20" x14ac:dyDescent="0.3">
      <c r="R341" s="3" t="s">
        <v>699</v>
      </c>
      <c r="S341" s="3">
        <v>181</v>
      </c>
      <c r="T341" s="3">
        <v>180</v>
      </c>
    </row>
    <row r="342" spans="18:20" x14ac:dyDescent="0.3">
      <c r="R342" s="3" t="s">
        <v>700</v>
      </c>
      <c r="S342" s="3">
        <v>181</v>
      </c>
      <c r="T342" s="3">
        <v>180</v>
      </c>
    </row>
    <row r="343" spans="18:20" x14ac:dyDescent="0.3">
      <c r="R343" s="3" t="s">
        <v>701</v>
      </c>
      <c r="S343" s="3">
        <v>145</v>
      </c>
      <c r="T343" s="3">
        <v>140</v>
      </c>
    </row>
    <row r="344" spans="18:20" x14ac:dyDescent="0.3">
      <c r="R344" s="3" t="s">
        <v>702</v>
      </c>
      <c r="S344" s="3">
        <v>152</v>
      </c>
      <c r="T344" s="3">
        <v>180</v>
      </c>
    </row>
    <row r="345" spans="18:20" x14ac:dyDescent="0.3">
      <c r="R345" s="3" t="s">
        <v>703</v>
      </c>
      <c r="S345" s="3">
        <v>152</v>
      </c>
      <c r="T345" s="3">
        <v>180</v>
      </c>
    </row>
    <row r="346" spans="18:20" x14ac:dyDescent="0.3">
      <c r="R346" s="3" t="s">
        <v>704</v>
      </c>
      <c r="S346" s="3">
        <v>152</v>
      </c>
      <c r="T346" s="3">
        <v>150</v>
      </c>
    </row>
    <row r="347" spans="18:20" x14ac:dyDescent="0.3">
      <c r="R347" s="3" t="s">
        <v>705</v>
      </c>
      <c r="S347" s="3">
        <v>610</v>
      </c>
      <c r="T347" s="3">
        <v>610</v>
      </c>
    </row>
    <row r="348" spans="18:20" x14ac:dyDescent="0.3">
      <c r="R348" s="3" t="s">
        <v>706</v>
      </c>
      <c r="S348" s="3">
        <v>131</v>
      </c>
      <c r="T348" s="3">
        <v>130</v>
      </c>
    </row>
    <row r="349" spans="18:20" x14ac:dyDescent="0.3">
      <c r="R349" s="3" t="s">
        <v>707</v>
      </c>
      <c r="S349" s="3">
        <v>145</v>
      </c>
      <c r="T349" s="3">
        <v>140</v>
      </c>
    </row>
    <row r="350" spans="18:20" x14ac:dyDescent="0.3">
      <c r="R350" s="3" t="s">
        <v>708</v>
      </c>
      <c r="S350" s="3">
        <v>155</v>
      </c>
      <c r="T350" s="3">
        <v>150</v>
      </c>
    </row>
    <row r="351" spans="18:20" x14ac:dyDescent="0.3">
      <c r="R351" s="3" t="s">
        <v>709</v>
      </c>
      <c r="S351" s="3">
        <v>154</v>
      </c>
      <c r="T351" s="3">
        <v>150</v>
      </c>
    </row>
    <row r="352" spans="18:20" x14ac:dyDescent="0.3">
      <c r="R352" s="3" t="s">
        <v>710</v>
      </c>
      <c r="S352" s="3">
        <v>263</v>
      </c>
      <c r="T352" s="3">
        <v>321</v>
      </c>
    </row>
    <row r="353" spans="18:20" x14ac:dyDescent="0.3">
      <c r="R353" s="3" t="s">
        <v>711</v>
      </c>
      <c r="S353" s="3">
        <v>134</v>
      </c>
      <c r="T353" s="3">
        <v>130</v>
      </c>
    </row>
    <row r="354" spans="18:20" x14ac:dyDescent="0.3">
      <c r="R354" s="3" t="s">
        <v>712</v>
      </c>
      <c r="S354" s="3">
        <v>150</v>
      </c>
      <c r="T354" s="3">
        <v>150</v>
      </c>
    </row>
    <row r="355" spans="18:20" x14ac:dyDescent="0.3">
      <c r="R355" s="3" t="s">
        <v>713</v>
      </c>
      <c r="S355" s="3">
        <v>131</v>
      </c>
      <c r="T355" s="3">
        <v>440</v>
      </c>
    </row>
    <row r="356" spans="18:20" x14ac:dyDescent="0.3">
      <c r="R356" s="3" t="s">
        <v>714</v>
      </c>
      <c r="S356" s="3">
        <v>610</v>
      </c>
      <c r="T356" s="3">
        <v>244</v>
      </c>
    </row>
  </sheetData>
  <sheetProtection formatCells="0" formatColumns="0" formatRows="0" insertHyperlinks="0" sort="0" autoFilter="0" pivotTables="0"/>
  <mergeCells count="2">
    <mergeCell ref="A58:K58"/>
    <mergeCell ref="A114:K114"/>
  </mergeCells>
  <dataValidations count="1">
    <dataValidation type="whole" operator="greaterThanOrEqual" allowBlank="1" showInputMessage="1" showErrorMessage="1" errorTitle="Ошибка ввода!" error="Количество не може быть дробным числом!" sqref="K61:K112 K6:K57" xr:uid="{00000000-0002-0000-0100-000000000000}">
      <formula1>1</formula1>
    </dataValidation>
  </dataValidations>
  <pageMargins left="0.7" right="0.7" top="0.75" bottom="0.75" header="0.3" footer="0.3"/>
  <pageSetup paperSize="9" scale="4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1000000}">
          <x14:formula1>
            <xm:f>Справочник!$A$4:$A$5</xm:f>
          </x14:formula1>
          <xm:sqref>P6:P58 P61:P112</xm:sqref>
        </x14:dataValidation>
        <x14:dataValidation type="list" allowBlank="1" showInputMessage="1" showErrorMessage="1" xr:uid="{00000000-0002-0000-0100-000003000000}">
          <x14:formula1>
            <xm:f>Справочник!$D$4:$D$8</xm:f>
          </x14:formula1>
          <xm:sqref>O6:O58 O61:O112</xm:sqref>
        </x14:dataValidation>
        <x14:dataValidation type="list" allowBlank="1" showInputMessage="1" showErrorMessage="1" xr:uid="{00000000-0002-0000-0100-000004000000}">
          <x14:formula1>
            <xm:f>Справочник!$E$4:$E$7</xm:f>
          </x14:formula1>
          <xm:sqref>M61:M112 M6:M57</xm:sqref>
        </x14:dataValidation>
        <x14:dataValidation type="list" allowBlank="1" showInputMessage="1" showErrorMessage="1" xr:uid="{3E42B124-82E3-4579-95A7-8853382EFE65}">
          <x14:formula1>
            <xm:f>Справочник!$I$4:$I$79</xm:f>
          </x14:formula1>
          <xm:sqref>C61:C113 C6:C57</xm:sqref>
        </x14:dataValidation>
        <x14:dataValidation type="list" allowBlank="1" showInputMessage="1" showErrorMessage="1" xr:uid="{4DFB85B1-F008-4E0D-A0A3-BEF51AA69742}">
          <x14:formula1>
            <xm:f>Справочник!$B$4:$B$64</xm:f>
          </x14:formula1>
          <xm:sqref>E61:E113 E6:E57</xm:sqref>
        </x14:dataValidation>
        <x14:dataValidation type="list" allowBlank="1" showInputMessage="1" showErrorMessage="1" xr:uid="{156A5D3A-2D74-4D2E-AEAA-CC0377A35A39}">
          <x14:formula1>
            <xm:f>Справочник!$C$4:$C$182</xm:f>
          </x14:formula1>
          <xm:sqref>I61:I113 I6:I57</xm:sqref>
        </x14:dataValidation>
        <x14:dataValidation type="list" allowBlank="1" showInputMessage="1" showErrorMessage="1" xr:uid="{48FD70BB-B65C-4BBE-9AAB-4EF8D1E00710}">
          <x14:formula1>
            <xm:f>Справочник!$F$4:$F$355</xm:f>
          </x14:formula1>
          <xm:sqref>F61:F113 F6:F57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K355"/>
  <sheetViews>
    <sheetView topLeftCell="D322" workbookViewId="0">
      <selection activeCell="F4" sqref="F4:H355"/>
    </sheetView>
  </sheetViews>
  <sheetFormatPr defaultRowHeight="15" x14ac:dyDescent="0.25"/>
  <cols>
    <col min="1" max="1" width="16.140625" bestFit="1" customWidth="1"/>
    <col min="2" max="2" width="34.85546875" customWidth="1"/>
    <col min="3" max="3" width="59.28515625" style="15" bestFit="1" customWidth="1"/>
    <col min="4" max="4" width="15.28515625" bestFit="1" customWidth="1"/>
    <col min="5" max="5" width="20.140625" bestFit="1" customWidth="1"/>
    <col min="6" max="6" width="117.7109375" bestFit="1" customWidth="1"/>
    <col min="9" max="9" width="67.42578125" style="29" customWidth="1"/>
    <col min="10" max="11" width="0" hidden="1" customWidth="1"/>
  </cols>
  <sheetData>
    <row r="1" spans="1:11" x14ac:dyDescent="0.25">
      <c r="A1" t="s">
        <v>19</v>
      </c>
    </row>
    <row r="3" spans="1:11" x14ac:dyDescent="0.25">
      <c r="A3" t="s">
        <v>23</v>
      </c>
      <c r="B3" t="s">
        <v>22</v>
      </c>
      <c r="C3" s="33" t="s">
        <v>16</v>
      </c>
      <c r="D3" s="6" t="s">
        <v>17</v>
      </c>
      <c r="E3" t="s">
        <v>26</v>
      </c>
      <c r="F3" t="s">
        <v>155</v>
      </c>
      <c r="G3" t="s">
        <v>156</v>
      </c>
      <c r="H3" t="s">
        <v>157</v>
      </c>
      <c r="I3" s="29" t="s">
        <v>159</v>
      </c>
      <c r="J3" t="s">
        <v>157</v>
      </c>
      <c r="K3" t="s">
        <v>156</v>
      </c>
    </row>
    <row r="4" spans="1:11" x14ac:dyDescent="0.25">
      <c r="A4" t="s">
        <v>20</v>
      </c>
      <c r="B4" s="32" t="s">
        <v>30</v>
      </c>
      <c r="C4" s="34" t="s">
        <v>81</v>
      </c>
      <c r="D4" t="s">
        <v>24</v>
      </c>
      <c r="E4" t="s">
        <v>27</v>
      </c>
      <c r="F4" t="s">
        <v>365</v>
      </c>
      <c r="G4">
        <v>266</v>
      </c>
      <c r="H4">
        <v>112</v>
      </c>
      <c r="I4" s="30" t="s">
        <v>160</v>
      </c>
      <c r="J4">
        <v>111</v>
      </c>
      <c r="K4">
        <v>211</v>
      </c>
    </row>
    <row r="5" spans="1:11" x14ac:dyDescent="0.25">
      <c r="A5" t="s">
        <v>21</v>
      </c>
      <c r="B5" s="32" t="s">
        <v>31</v>
      </c>
      <c r="C5" s="34" t="s">
        <v>259</v>
      </c>
      <c r="D5" t="s">
        <v>25</v>
      </c>
      <c r="E5" t="s">
        <v>28</v>
      </c>
      <c r="F5" t="s">
        <v>366</v>
      </c>
      <c r="G5">
        <v>266</v>
      </c>
      <c r="H5">
        <v>111</v>
      </c>
      <c r="I5" s="30" t="s">
        <v>161</v>
      </c>
      <c r="J5">
        <v>112</v>
      </c>
      <c r="K5">
        <v>212</v>
      </c>
    </row>
    <row r="6" spans="1:11" ht="26.25" x14ac:dyDescent="0.25">
      <c r="B6" s="32" t="s">
        <v>32</v>
      </c>
      <c r="C6" s="34" t="s">
        <v>260</v>
      </c>
      <c r="D6" t="s">
        <v>225</v>
      </c>
      <c r="E6" t="s">
        <v>29</v>
      </c>
      <c r="F6" t="s">
        <v>367</v>
      </c>
      <c r="G6">
        <v>296</v>
      </c>
      <c r="H6">
        <v>853</v>
      </c>
      <c r="I6" s="30" t="s">
        <v>162</v>
      </c>
      <c r="J6">
        <v>113</v>
      </c>
      <c r="K6">
        <v>213</v>
      </c>
    </row>
    <row r="7" spans="1:11" x14ac:dyDescent="0.25">
      <c r="B7" s="32" t="s">
        <v>33</v>
      </c>
      <c r="C7" s="34" t="s">
        <v>82</v>
      </c>
      <c r="D7" t="s">
        <v>226</v>
      </c>
      <c r="E7" t="s">
        <v>228</v>
      </c>
      <c r="F7" t="s">
        <v>368</v>
      </c>
      <c r="G7">
        <v>264</v>
      </c>
      <c r="H7">
        <v>321</v>
      </c>
      <c r="I7" s="30" t="s">
        <v>163</v>
      </c>
      <c r="J7">
        <v>119</v>
      </c>
      <c r="K7">
        <v>221</v>
      </c>
    </row>
    <row r="8" spans="1:11" x14ac:dyDescent="0.25">
      <c r="B8" s="32" t="s">
        <v>34</v>
      </c>
      <c r="C8" s="34" t="s">
        <v>83</v>
      </c>
      <c r="D8" t="s">
        <v>227</v>
      </c>
      <c r="F8" t="s">
        <v>369</v>
      </c>
      <c r="G8">
        <v>262</v>
      </c>
      <c r="H8">
        <v>340</v>
      </c>
      <c r="I8" s="30" t="s">
        <v>164</v>
      </c>
      <c r="J8">
        <v>241</v>
      </c>
      <c r="K8">
        <v>222</v>
      </c>
    </row>
    <row r="9" spans="1:11" x14ac:dyDescent="0.25">
      <c r="B9" s="32" t="s">
        <v>35</v>
      </c>
      <c r="C9" s="34" t="s">
        <v>261</v>
      </c>
      <c r="F9" t="s">
        <v>370</v>
      </c>
      <c r="G9">
        <v>266</v>
      </c>
      <c r="H9">
        <v>112</v>
      </c>
      <c r="I9" s="30" t="s">
        <v>165</v>
      </c>
      <c r="J9">
        <v>243</v>
      </c>
      <c r="K9">
        <v>223</v>
      </c>
    </row>
    <row r="10" spans="1:11" x14ac:dyDescent="0.25">
      <c r="B10" s="32" t="s">
        <v>36</v>
      </c>
      <c r="C10" s="34" t="s">
        <v>262</v>
      </c>
      <c r="F10" t="s">
        <v>371</v>
      </c>
      <c r="G10">
        <v>266</v>
      </c>
      <c r="H10">
        <v>111</v>
      </c>
      <c r="I10" s="30" t="s">
        <v>166</v>
      </c>
      <c r="J10">
        <v>244</v>
      </c>
      <c r="K10">
        <v>224</v>
      </c>
    </row>
    <row r="11" spans="1:11" x14ac:dyDescent="0.25">
      <c r="B11" s="32" t="s">
        <v>37</v>
      </c>
      <c r="C11" s="34" t="s">
        <v>84</v>
      </c>
      <c r="F11" t="s">
        <v>372</v>
      </c>
      <c r="G11">
        <v>264</v>
      </c>
      <c r="H11">
        <v>321</v>
      </c>
      <c r="I11" s="30" t="s">
        <v>167</v>
      </c>
      <c r="J11">
        <v>247</v>
      </c>
      <c r="K11">
        <v>225</v>
      </c>
    </row>
    <row r="12" spans="1:11" x14ac:dyDescent="0.25">
      <c r="B12" s="32" t="s">
        <v>38</v>
      </c>
      <c r="C12" s="34" t="s">
        <v>85</v>
      </c>
      <c r="F12" t="s">
        <v>373</v>
      </c>
      <c r="G12">
        <v>266</v>
      </c>
      <c r="H12">
        <v>119</v>
      </c>
      <c r="I12" s="30" t="s">
        <v>168</v>
      </c>
      <c r="J12">
        <v>321</v>
      </c>
      <c r="K12">
        <v>226</v>
      </c>
    </row>
    <row r="13" spans="1:11" x14ac:dyDescent="0.25">
      <c r="B13" s="32" t="s">
        <v>39</v>
      </c>
      <c r="C13" s="34" t="s">
        <v>263</v>
      </c>
      <c r="F13" t="s">
        <v>374</v>
      </c>
      <c r="G13">
        <v>264</v>
      </c>
      <c r="H13">
        <v>119</v>
      </c>
      <c r="I13" s="30" t="s">
        <v>169</v>
      </c>
      <c r="J13">
        <v>340</v>
      </c>
      <c r="K13">
        <v>227</v>
      </c>
    </row>
    <row r="14" spans="1:11" x14ac:dyDescent="0.25">
      <c r="B14" s="32" t="s">
        <v>40</v>
      </c>
      <c r="C14" s="34" t="s">
        <v>264</v>
      </c>
      <c r="F14" t="s">
        <v>375</v>
      </c>
      <c r="G14">
        <v>211</v>
      </c>
      <c r="H14">
        <v>111</v>
      </c>
      <c r="I14" s="30" t="s">
        <v>238</v>
      </c>
      <c r="J14">
        <v>831</v>
      </c>
      <c r="K14">
        <v>228</v>
      </c>
    </row>
    <row r="15" spans="1:11" x14ac:dyDescent="0.25">
      <c r="B15" s="32" t="s">
        <v>41</v>
      </c>
      <c r="C15" s="34" t="s">
        <v>265</v>
      </c>
      <c r="F15" t="s">
        <v>376</v>
      </c>
      <c r="G15">
        <v>211</v>
      </c>
      <c r="H15">
        <v>111</v>
      </c>
      <c r="I15" s="30" t="s">
        <v>170</v>
      </c>
      <c r="J15">
        <v>851</v>
      </c>
      <c r="K15">
        <v>229</v>
      </c>
    </row>
    <row r="16" spans="1:11" x14ac:dyDescent="0.25">
      <c r="B16" s="32" t="s">
        <v>42</v>
      </c>
      <c r="C16" s="34" t="s">
        <v>86</v>
      </c>
      <c r="F16" t="s">
        <v>377</v>
      </c>
      <c r="G16">
        <v>211</v>
      </c>
      <c r="H16">
        <v>111</v>
      </c>
      <c r="I16" s="30" t="s">
        <v>171</v>
      </c>
      <c r="J16">
        <v>852</v>
      </c>
      <c r="K16">
        <v>253</v>
      </c>
    </row>
    <row r="17" spans="2:11" x14ac:dyDescent="0.25">
      <c r="B17" s="32" t="s">
        <v>43</v>
      </c>
      <c r="C17" s="34" t="s">
        <v>87</v>
      </c>
      <c r="F17" t="s">
        <v>378</v>
      </c>
      <c r="G17">
        <v>211</v>
      </c>
      <c r="H17">
        <v>111</v>
      </c>
      <c r="I17" s="30" t="s">
        <v>172</v>
      </c>
      <c r="J17">
        <v>853</v>
      </c>
      <c r="K17">
        <v>262</v>
      </c>
    </row>
    <row r="18" spans="2:11" ht="26.25" x14ac:dyDescent="0.25">
      <c r="B18" s="32" t="s">
        <v>44</v>
      </c>
      <c r="C18" s="34" t="s">
        <v>88</v>
      </c>
      <c r="F18" t="s">
        <v>379</v>
      </c>
      <c r="G18">
        <v>267</v>
      </c>
      <c r="H18">
        <v>112</v>
      </c>
      <c r="I18" s="30" t="s">
        <v>173</v>
      </c>
      <c r="J18">
        <v>862</v>
      </c>
      <c r="K18">
        <v>263</v>
      </c>
    </row>
    <row r="19" spans="2:11" x14ac:dyDescent="0.25">
      <c r="B19" s="32" t="s">
        <v>45</v>
      </c>
      <c r="C19" s="34" t="s">
        <v>89</v>
      </c>
      <c r="F19" t="s">
        <v>380</v>
      </c>
      <c r="G19">
        <v>264</v>
      </c>
      <c r="H19">
        <v>321</v>
      </c>
      <c r="I19" s="30" t="s">
        <v>174</v>
      </c>
      <c r="K19">
        <v>264</v>
      </c>
    </row>
    <row r="20" spans="2:11" x14ac:dyDescent="0.25">
      <c r="B20" s="32" t="s">
        <v>46</v>
      </c>
      <c r="C20" s="34" t="s">
        <v>90</v>
      </c>
      <c r="F20" t="s">
        <v>381</v>
      </c>
      <c r="G20">
        <v>264</v>
      </c>
      <c r="H20">
        <v>321</v>
      </c>
      <c r="I20" s="30" t="s">
        <v>175</v>
      </c>
      <c r="K20">
        <v>265</v>
      </c>
    </row>
    <row r="21" spans="2:11" x14ac:dyDescent="0.25">
      <c r="B21" s="32" t="s">
        <v>47</v>
      </c>
      <c r="C21" s="34" t="s">
        <v>91</v>
      </c>
      <c r="F21" t="s">
        <v>382</v>
      </c>
      <c r="G21">
        <v>226</v>
      </c>
      <c r="H21">
        <v>112</v>
      </c>
      <c r="I21" s="30" t="s">
        <v>176</v>
      </c>
      <c r="K21">
        <v>266</v>
      </c>
    </row>
    <row r="22" spans="2:11" x14ac:dyDescent="0.25">
      <c r="B22" s="32" t="s">
        <v>48</v>
      </c>
      <c r="C22" s="34" t="s">
        <v>92</v>
      </c>
      <c r="F22" t="s">
        <v>383</v>
      </c>
      <c r="G22">
        <v>264</v>
      </c>
      <c r="H22">
        <v>321</v>
      </c>
      <c r="I22" s="30" t="s">
        <v>177</v>
      </c>
      <c r="K22">
        <v>267</v>
      </c>
    </row>
    <row r="23" spans="2:11" ht="26.25" x14ac:dyDescent="0.25">
      <c r="B23" s="32" t="s">
        <v>49</v>
      </c>
      <c r="C23" s="34" t="s">
        <v>266</v>
      </c>
      <c r="F23" t="s">
        <v>384</v>
      </c>
      <c r="G23">
        <v>223</v>
      </c>
      <c r="H23">
        <v>244</v>
      </c>
      <c r="I23" s="30" t="s">
        <v>239</v>
      </c>
      <c r="K23">
        <v>291</v>
      </c>
    </row>
    <row r="24" spans="2:11" ht="26.25" x14ac:dyDescent="0.25">
      <c r="B24" s="32" t="s">
        <v>50</v>
      </c>
      <c r="C24" s="34" t="s">
        <v>267</v>
      </c>
      <c r="F24" t="s">
        <v>385</v>
      </c>
      <c r="G24">
        <v>223</v>
      </c>
      <c r="H24">
        <v>244</v>
      </c>
      <c r="I24" s="30" t="s">
        <v>178</v>
      </c>
      <c r="K24">
        <v>292</v>
      </c>
    </row>
    <row r="25" spans="2:11" ht="26.25" x14ac:dyDescent="0.25">
      <c r="B25" s="32" t="s">
        <v>51</v>
      </c>
      <c r="C25" s="34" t="s">
        <v>268</v>
      </c>
      <c r="F25" t="s">
        <v>386</v>
      </c>
      <c r="G25">
        <v>223</v>
      </c>
      <c r="H25">
        <v>247</v>
      </c>
      <c r="I25" s="30" t="s">
        <v>179</v>
      </c>
      <c r="K25">
        <v>293</v>
      </c>
    </row>
    <row r="26" spans="2:11" ht="26.25" x14ac:dyDescent="0.25">
      <c r="B26" s="32" t="s">
        <v>52</v>
      </c>
      <c r="C26" s="34" t="s">
        <v>269</v>
      </c>
      <c r="F26" t="s">
        <v>387</v>
      </c>
      <c r="G26">
        <v>223</v>
      </c>
      <c r="H26">
        <v>247</v>
      </c>
      <c r="I26" s="30" t="s">
        <v>180</v>
      </c>
      <c r="K26">
        <v>294</v>
      </c>
    </row>
    <row r="27" spans="2:11" x14ac:dyDescent="0.25">
      <c r="B27" s="32" t="s">
        <v>53</v>
      </c>
      <c r="C27" s="34" t="s">
        <v>270</v>
      </c>
      <c r="F27" t="s">
        <v>388</v>
      </c>
      <c r="G27">
        <v>223</v>
      </c>
      <c r="H27">
        <v>247</v>
      </c>
      <c r="I27" s="30" t="s">
        <v>181</v>
      </c>
      <c r="K27">
        <v>295</v>
      </c>
    </row>
    <row r="28" spans="2:11" x14ac:dyDescent="0.25">
      <c r="B28" s="32" t="s">
        <v>54</v>
      </c>
      <c r="C28" s="34" t="s">
        <v>271</v>
      </c>
      <c r="F28" t="s">
        <v>389</v>
      </c>
      <c r="G28">
        <v>225</v>
      </c>
      <c r="H28">
        <v>244</v>
      </c>
      <c r="I28" s="30" t="s">
        <v>182</v>
      </c>
      <c r="K28">
        <v>296</v>
      </c>
    </row>
    <row r="29" spans="2:11" x14ac:dyDescent="0.25">
      <c r="B29" s="32" t="s">
        <v>55</v>
      </c>
      <c r="C29" s="34" t="s">
        <v>93</v>
      </c>
      <c r="F29" t="s">
        <v>390</v>
      </c>
      <c r="G29">
        <v>223</v>
      </c>
      <c r="H29">
        <v>247</v>
      </c>
      <c r="I29" s="30" t="s">
        <v>183</v>
      </c>
      <c r="K29">
        <v>297</v>
      </c>
    </row>
    <row r="30" spans="2:11" x14ac:dyDescent="0.25">
      <c r="B30" s="32" t="s">
        <v>56</v>
      </c>
      <c r="C30" s="34" t="s">
        <v>94</v>
      </c>
      <c r="F30" t="s">
        <v>391</v>
      </c>
      <c r="G30">
        <v>223</v>
      </c>
      <c r="H30">
        <v>247</v>
      </c>
      <c r="I30" s="30" t="s">
        <v>184</v>
      </c>
      <c r="K30">
        <v>310</v>
      </c>
    </row>
    <row r="31" spans="2:11" x14ac:dyDescent="0.25">
      <c r="B31" s="32" t="s">
        <v>249</v>
      </c>
      <c r="C31" s="34" t="s">
        <v>95</v>
      </c>
      <c r="F31" t="s">
        <v>392</v>
      </c>
      <c r="G31">
        <v>225</v>
      </c>
      <c r="H31">
        <v>244</v>
      </c>
      <c r="I31" s="30" t="s">
        <v>185</v>
      </c>
      <c r="K31">
        <v>320</v>
      </c>
    </row>
    <row r="32" spans="2:11" x14ac:dyDescent="0.25">
      <c r="B32" s="32" t="s">
        <v>57</v>
      </c>
      <c r="C32" s="34" t="s">
        <v>96</v>
      </c>
      <c r="F32" t="s">
        <v>393</v>
      </c>
      <c r="G32">
        <v>225</v>
      </c>
      <c r="H32">
        <v>244</v>
      </c>
      <c r="I32" s="30" t="s">
        <v>186</v>
      </c>
      <c r="K32">
        <v>341</v>
      </c>
    </row>
    <row r="33" spans="2:11" x14ac:dyDescent="0.25">
      <c r="B33" s="32" t="s">
        <v>250</v>
      </c>
      <c r="C33" s="34" t="s">
        <v>97</v>
      </c>
      <c r="F33" t="s">
        <v>394</v>
      </c>
      <c r="G33">
        <v>310</v>
      </c>
      <c r="H33">
        <v>244</v>
      </c>
      <c r="I33" s="31" t="s">
        <v>187</v>
      </c>
      <c r="K33">
        <v>342</v>
      </c>
    </row>
    <row r="34" spans="2:11" x14ac:dyDescent="0.25">
      <c r="B34" s="32" t="s">
        <v>58</v>
      </c>
      <c r="C34" s="34" t="s">
        <v>272</v>
      </c>
      <c r="F34" t="s">
        <v>395</v>
      </c>
      <c r="G34">
        <v>226</v>
      </c>
      <c r="H34">
        <v>244</v>
      </c>
      <c r="I34" s="30" t="s">
        <v>188</v>
      </c>
      <c r="K34">
        <v>343</v>
      </c>
    </row>
    <row r="35" spans="2:11" x14ac:dyDescent="0.25">
      <c r="B35" s="32" t="s">
        <v>59</v>
      </c>
      <c r="C35" s="34" t="s">
        <v>273</v>
      </c>
      <c r="F35" t="s">
        <v>396</v>
      </c>
      <c r="G35">
        <v>226</v>
      </c>
      <c r="H35">
        <v>244</v>
      </c>
      <c r="I35" s="30" t="s">
        <v>240</v>
      </c>
      <c r="K35">
        <v>344</v>
      </c>
    </row>
    <row r="36" spans="2:11" x14ac:dyDescent="0.25">
      <c r="B36" s="32" t="s">
        <v>60</v>
      </c>
      <c r="C36" s="34" t="s">
        <v>274</v>
      </c>
      <c r="F36" t="s">
        <v>397</v>
      </c>
      <c r="G36">
        <v>226</v>
      </c>
      <c r="H36">
        <v>244</v>
      </c>
      <c r="I36" s="30" t="s">
        <v>189</v>
      </c>
      <c r="K36">
        <v>345</v>
      </c>
    </row>
    <row r="37" spans="2:11" ht="26.25" x14ac:dyDescent="0.25">
      <c r="B37" s="32" t="s">
        <v>61</v>
      </c>
      <c r="C37" s="34" t="s">
        <v>275</v>
      </c>
      <c r="F37" t="s">
        <v>398</v>
      </c>
      <c r="G37">
        <v>225</v>
      </c>
      <c r="H37">
        <v>244</v>
      </c>
      <c r="I37" s="30" t="s">
        <v>241</v>
      </c>
      <c r="K37">
        <v>346</v>
      </c>
    </row>
    <row r="38" spans="2:11" ht="26.25" x14ac:dyDescent="0.25">
      <c r="B38" s="32" t="s">
        <v>62</v>
      </c>
      <c r="C38" s="34" t="s">
        <v>276</v>
      </c>
      <c r="F38" t="s">
        <v>399</v>
      </c>
      <c r="G38">
        <v>225</v>
      </c>
      <c r="H38">
        <v>244</v>
      </c>
      <c r="I38" s="30" t="s">
        <v>190</v>
      </c>
      <c r="K38">
        <v>347</v>
      </c>
    </row>
    <row r="39" spans="2:11" x14ac:dyDescent="0.25">
      <c r="B39" s="32" t="s">
        <v>63</v>
      </c>
      <c r="C39" s="34" t="s">
        <v>277</v>
      </c>
      <c r="F39" t="s">
        <v>400</v>
      </c>
      <c r="G39">
        <v>225</v>
      </c>
      <c r="H39">
        <v>244</v>
      </c>
      <c r="I39" s="30" t="s">
        <v>191</v>
      </c>
      <c r="K39">
        <v>348</v>
      </c>
    </row>
    <row r="40" spans="2:11" ht="26.25" x14ac:dyDescent="0.25">
      <c r="B40" s="32" t="s">
        <v>251</v>
      </c>
      <c r="C40" s="34" t="s">
        <v>278</v>
      </c>
      <c r="F40" t="s">
        <v>401</v>
      </c>
      <c r="G40">
        <v>291</v>
      </c>
      <c r="H40">
        <v>853</v>
      </c>
      <c r="I40" s="30" t="s">
        <v>192</v>
      </c>
      <c r="K40">
        <v>349</v>
      </c>
    </row>
    <row r="41" spans="2:11" ht="26.25" x14ac:dyDescent="0.25">
      <c r="B41" s="32" t="s">
        <v>252</v>
      </c>
      <c r="C41" s="34" t="s">
        <v>279</v>
      </c>
      <c r="F41" t="s">
        <v>236</v>
      </c>
      <c r="G41">
        <v>226</v>
      </c>
      <c r="H41">
        <v>244</v>
      </c>
      <c r="I41" s="30" t="s">
        <v>242</v>
      </c>
    </row>
    <row r="42" spans="2:11" ht="26.25" x14ac:dyDescent="0.25">
      <c r="B42" s="32" t="s">
        <v>253</v>
      </c>
      <c r="C42" s="34" t="s">
        <v>280</v>
      </c>
      <c r="F42" t="s">
        <v>402</v>
      </c>
      <c r="G42">
        <v>212</v>
      </c>
      <c r="H42">
        <v>112</v>
      </c>
      <c r="I42" s="30" t="s">
        <v>193</v>
      </c>
    </row>
    <row r="43" spans="2:11" x14ac:dyDescent="0.25">
      <c r="B43" s="32" t="s">
        <v>64</v>
      </c>
      <c r="C43" s="34" t="s">
        <v>281</v>
      </c>
      <c r="F43" t="s">
        <v>403</v>
      </c>
      <c r="G43">
        <v>222</v>
      </c>
      <c r="H43">
        <v>244</v>
      </c>
      <c r="I43" s="30" t="s">
        <v>194</v>
      </c>
    </row>
    <row r="44" spans="2:11" x14ac:dyDescent="0.25">
      <c r="B44" s="32" t="s">
        <v>65</v>
      </c>
      <c r="C44" s="34" t="s">
        <v>282</v>
      </c>
      <c r="F44" t="s">
        <v>404</v>
      </c>
      <c r="G44">
        <v>226</v>
      </c>
      <c r="H44">
        <v>112</v>
      </c>
      <c r="I44" s="30" t="s">
        <v>115</v>
      </c>
    </row>
    <row r="45" spans="2:11" x14ac:dyDescent="0.25">
      <c r="B45" s="32" t="s">
        <v>66</v>
      </c>
      <c r="C45" s="34" t="s">
        <v>283</v>
      </c>
      <c r="F45" t="s">
        <v>405</v>
      </c>
      <c r="G45">
        <v>226</v>
      </c>
      <c r="H45">
        <v>112</v>
      </c>
      <c r="I45" s="30" t="s">
        <v>158</v>
      </c>
    </row>
    <row r="46" spans="2:11" ht="26.25" x14ac:dyDescent="0.25">
      <c r="B46" s="32" t="s">
        <v>67</v>
      </c>
      <c r="C46" s="34" t="s">
        <v>284</v>
      </c>
      <c r="F46" t="s">
        <v>406</v>
      </c>
      <c r="G46">
        <v>226</v>
      </c>
      <c r="H46">
        <v>112</v>
      </c>
      <c r="I46" s="30" t="s">
        <v>195</v>
      </c>
    </row>
    <row r="47" spans="2:11" x14ac:dyDescent="0.25">
      <c r="B47" s="32" t="s">
        <v>68</v>
      </c>
      <c r="C47" s="34" t="s">
        <v>285</v>
      </c>
      <c r="F47" t="s">
        <v>407</v>
      </c>
      <c r="G47">
        <v>226</v>
      </c>
      <c r="H47">
        <v>112</v>
      </c>
      <c r="I47" s="30" t="s">
        <v>196</v>
      </c>
    </row>
    <row r="48" spans="2:11" x14ac:dyDescent="0.25">
      <c r="B48" s="32" t="s">
        <v>69</v>
      </c>
      <c r="C48" s="34" t="s">
        <v>286</v>
      </c>
      <c r="F48" t="s">
        <v>408</v>
      </c>
      <c r="G48">
        <v>226</v>
      </c>
      <c r="H48">
        <v>112</v>
      </c>
      <c r="I48" s="30" t="s">
        <v>197</v>
      </c>
    </row>
    <row r="49" spans="2:9" x14ac:dyDescent="0.25">
      <c r="B49" s="32" t="s">
        <v>70</v>
      </c>
      <c r="C49" s="34" t="s">
        <v>287</v>
      </c>
      <c r="F49" t="s">
        <v>409</v>
      </c>
      <c r="G49">
        <v>212</v>
      </c>
      <c r="H49">
        <v>112</v>
      </c>
      <c r="I49" s="30" t="s">
        <v>198</v>
      </c>
    </row>
    <row r="50" spans="2:9" x14ac:dyDescent="0.25">
      <c r="B50" s="32" t="s">
        <v>254</v>
      </c>
      <c r="C50" s="34" t="s">
        <v>288</v>
      </c>
      <c r="F50" t="s">
        <v>410</v>
      </c>
      <c r="G50">
        <v>226</v>
      </c>
      <c r="H50">
        <v>112</v>
      </c>
      <c r="I50" s="31" t="s">
        <v>243</v>
      </c>
    </row>
    <row r="51" spans="2:9" x14ac:dyDescent="0.25">
      <c r="B51" s="32" t="s">
        <v>255</v>
      </c>
      <c r="C51" s="34" t="s">
        <v>289</v>
      </c>
      <c r="F51" t="s">
        <v>411</v>
      </c>
      <c r="G51">
        <v>226</v>
      </c>
      <c r="H51">
        <v>112</v>
      </c>
      <c r="I51" s="30" t="s">
        <v>199</v>
      </c>
    </row>
    <row r="52" spans="2:9" x14ac:dyDescent="0.25">
      <c r="B52" s="32" t="s">
        <v>256</v>
      </c>
      <c r="C52" s="34" t="s">
        <v>290</v>
      </c>
      <c r="F52" t="s">
        <v>412</v>
      </c>
      <c r="G52">
        <v>226</v>
      </c>
      <c r="H52">
        <v>112</v>
      </c>
      <c r="I52" s="30" t="s">
        <v>200</v>
      </c>
    </row>
    <row r="53" spans="2:9" x14ac:dyDescent="0.25">
      <c r="B53" s="32" t="s">
        <v>71</v>
      </c>
      <c r="C53" s="34" t="s">
        <v>291</v>
      </c>
      <c r="F53" t="s">
        <v>413</v>
      </c>
      <c r="G53">
        <v>226</v>
      </c>
      <c r="H53">
        <v>112</v>
      </c>
      <c r="I53" s="30" t="s">
        <v>201</v>
      </c>
    </row>
    <row r="54" spans="2:9" x14ac:dyDescent="0.25">
      <c r="B54" s="32" t="s">
        <v>72</v>
      </c>
      <c r="C54" s="34" t="s">
        <v>292</v>
      </c>
      <c r="F54" t="s">
        <v>414</v>
      </c>
      <c r="G54">
        <v>221</v>
      </c>
      <c r="H54">
        <v>244</v>
      </c>
      <c r="I54" s="30" t="s">
        <v>202</v>
      </c>
    </row>
    <row r="55" spans="2:9" x14ac:dyDescent="0.25">
      <c r="B55" s="32" t="s">
        <v>257</v>
      </c>
      <c r="C55" s="34" t="s">
        <v>293</v>
      </c>
      <c r="F55" t="s">
        <v>415</v>
      </c>
      <c r="G55">
        <v>221</v>
      </c>
      <c r="H55">
        <v>244</v>
      </c>
      <c r="I55" s="30" t="s">
        <v>203</v>
      </c>
    </row>
    <row r="56" spans="2:9" ht="26.25" x14ac:dyDescent="0.25">
      <c r="B56" s="32" t="s">
        <v>73</v>
      </c>
      <c r="C56" s="34" t="s">
        <v>98</v>
      </c>
      <c r="F56" t="s">
        <v>416</v>
      </c>
      <c r="G56">
        <v>221</v>
      </c>
      <c r="H56">
        <v>244</v>
      </c>
      <c r="I56" s="30" t="s">
        <v>134</v>
      </c>
    </row>
    <row r="57" spans="2:9" x14ac:dyDescent="0.25">
      <c r="B57" s="32" t="s">
        <v>74</v>
      </c>
      <c r="C57" s="34" t="s">
        <v>99</v>
      </c>
      <c r="F57" t="s">
        <v>417</v>
      </c>
      <c r="G57">
        <v>221</v>
      </c>
      <c r="H57">
        <v>244</v>
      </c>
      <c r="I57" s="30" t="s">
        <v>204</v>
      </c>
    </row>
    <row r="58" spans="2:9" x14ac:dyDescent="0.25">
      <c r="B58" s="32" t="s">
        <v>75</v>
      </c>
      <c r="C58" s="34" t="s">
        <v>100</v>
      </c>
      <c r="F58" t="s">
        <v>418</v>
      </c>
      <c r="G58">
        <v>221</v>
      </c>
      <c r="H58">
        <v>244</v>
      </c>
      <c r="I58" s="30" t="s">
        <v>205</v>
      </c>
    </row>
    <row r="59" spans="2:9" ht="26.25" x14ac:dyDescent="0.25">
      <c r="B59" s="32" t="s">
        <v>76</v>
      </c>
      <c r="C59" s="34" t="s">
        <v>101</v>
      </c>
      <c r="F59" t="s">
        <v>419</v>
      </c>
      <c r="G59">
        <v>221</v>
      </c>
      <c r="H59">
        <v>244</v>
      </c>
      <c r="I59" s="30" t="s">
        <v>206</v>
      </c>
    </row>
    <row r="60" spans="2:9" x14ac:dyDescent="0.25">
      <c r="B60" s="32" t="s">
        <v>77</v>
      </c>
      <c r="C60" s="34" t="s">
        <v>102</v>
      </c>
      <c r="F60" t="s">
        <v>420</v>
      </c>
      <c r="G60">
        <v>221</v>
      </c>
      <c r="H60">
        <v>244</v>
      </c>
      <c r="I60" s="30" t="s">
        <v>207</v>
      </c>
    </row>
    <row r="61" spans="2:9" x14ac:dyDescent="0.25">
      <c r="B61" s="32" t="s">
        <v>258</v>
      </c>
      <c r="C61" s="34" t="s">
        <v>103</v>
      </c>
      <c r="F61" t="s">
        <v>421</v>
      </c>
      <c r="G61">
        <v>226</v>
      </c>
      <c r="H61">
        <v>244</v>
      </c>
      <c r="I61" s="30" t="s">
        <v>244</v>
      </c>
    </row>
    <row r="62" spans="2:9" x14ac:dyDescent="0.25">
      <c r="B62" s="32" t="s">
        <v>78</v>
      </c>
      <c r="C62" s="34" t="s">
        <v>294</v>
      </c>
      <c r="F62" t="s">
        <v>422</v>
      </c>
      <c r="G62">
        <v>221</v>
      </c>
      <c r="H62">
        <v>244</v>
      </c>
      <c r="I62" s="30" t="s">
        <v>245</v>
      </c>
    </row>
    <row r="63" spans="2:9" x14ac:dyDescent="0.25">
      <c r="B63" s="32" t="s">
        <v>79</v>
      </c>
      <c r="C63" s="34" t="s">
        <v>295</v>
      </c>
      <c r="F63" t="s">
        <v>423</v>
      </c>
      <c r="G63">
        <v>225</v>
      </c>
      <c r="H63">
        <v>244</v>
      </c>
      <c r="I63" s="30" t="s">
        <v>208</v>
      </c>
    </row>
    <row r="64" spans="2:9" x14ac:dyDescent="0.25">
      <c r="B64" s="32" t="s">
        <v>80</v>
      </c>
      <c r="C64" s="34" t="s">
        <v>296</v>
      </c>
      <c r="F64" t="s">
        <v>424</v>
      </c>
      <c r="G64">
        <v>310</v>
      </c>
      <c r="H64">
        <v>244</v>
      </c>
      <c r="I64" s="30" t="s">
        <v>209</v>
      </c>
    </row>
    <row r="65" spans="2:9" x14ac:dyDescent="0.25">
      <c r="B65" s="32"/>
      <c r="C65" s="34" t="s">
        <v>104</v>
      </c>
      <c r="F65" t="s">
        <v>425</v>
      </c>
      <c r="G65">
        <v>226</v>
      </c>
      <c r="H65">
        <v>244</v>
      </c>
      <c r="I65" s="30" t="s">
        <v>210</v>
      </c>
    </row>
    <row r="66" spans="2:9" x14ac:dyDescent="0.25">
      <c r="B66" s="32"/>
      <c r="C66" s="34" t="s">
        <v>105</v>
      </c>
      <c r="F66" t="s">
        <v>426</v>
      </c>
      <c r="G66">
        <v>343</v>
      </c>
      <c r="H66">
        <v>244</v>
      </c>
      <c r="I66" s="30" t="s">
        <v>211</v>
      </c>
    </row>
    <row r="67" spans="2:9" x14ac:dyDescent="0.25">
      <c r="B67" s="32"/>
      <c r="C67" s="34" t="s">
        <v>106</v>
      </c>
      <c r="F67" t="s">
        <v>427</v>
      </c>
      <c r="G67">
        <v>227</v>
      </c>
      <c r="H67">
        <v>244</v>
      </c>
      <c r="I67" s="30" t="s">
        <v>246</v>
      </c>
    </row>
    <row r="68" spans="2:9" x14ac:dyDescent="0.25">
      <c r="B68" s="32"/>
      <c r="C68" s="34" t="s">
        <v>107</v>
      </c>
      <c r="F68" t="s">
        <v>428</v>
      </c>
      <c r="G68">
        <v>226</v>
      </c>
      <c r="H68">
        <v>244</v>
      </c>
      <c r="I68" s="30" t="s">
        <v>212</v>
      </c>
    </row>
    <row r="69" spans="2:9" x14ac:dyDescent="0.25">
      <c r="C69" s="34" t="s">
        <v>108</v>
      </c>
      <c r="F69" t="s">
        <v>230</v>
      </c>
      <c r="G69">
        <v>226</v>
      </c>
      <c r="H69">
        <v>244</v>
      </c>
      <c r="I69" s="30" t="s">
        <v>247</v>
      </c>
    </row>
    <row r="70" spans="2:9" x14ac:dyDescent="0.25">
      <c r="C70" s="34" t="s">
        <v>109</v>
      </c>
      <c r="F70" t="s">
        <v>429</v>
      </c>
      <c r="G70">
        <v>224</v>
      </c>
      <c r="H70">
        <v>244</v>
      </c>
      <c r="I70" s="30" t="s">
        <v>213</v>
      </c>
    </row>
    <row r="71" spans="2:9" x14ac:dyDescent="0.25">
      <c r="C71" s="34" t="s">
        <v>110</v>
      </c>
      <c r="F71" t="s">
        <v>430</v>
      </c>
      <c r="G71">
        <v>224</v>
      </c>
      <c r="H71">
        <v>244</v>
      </c>
      <c r="I71" s="30" t="s">
        <v>214</v>
      </c>
    </row>
    <row r="72" spans="2:9" x14ac:dyDescent="0.25">
      <c r="C72" s="34" t="s">
        <v>111</v>
      </c>
      <c r="F72" t="s">
        <v>431</v>
      </c>
      <c r="G72">
        <v>224</v>
      </c>
      <c r="H72">
        <v>244</v>
      </c>
      <c r="I72" s="30" t="s">
        <v>215</v>
      </c>
    </row>
    <row r="73" spans="2:9" x14ac:dyDescent="0.25">
      <c r="C73" s="34" t="s">
        <v>112</v>
      </c>
      <c r="F73" t="s">
        <v>432</v>
      </c>
      <c r="G73">
        <v>224</v>
      </c>
      <c r="H73">
        <v>244</v>
      </c>
      <c r="I73" s="30" t="s">
        <v>216</v>
      </c>
    </row>
    <row r="74" spans="2:9" x14ac:dyDescent="0.25">
      <c r="C74" s="34" t="s">
        <v>113</v>
      </c>
      <c r="F74" t="s">
        <v>433</v>
      </c>
      <c r="G74">
        <v>229</v>
      </c>
      <c r="H74">
        <v>244</v>
      </c>
      <c r="I74" s="30" t="s">
        <v>217</v>
      </c>
    </row>
    <row r="75" spans="2:9" x14ac:dyDescent="0.25">
      <c r="C75" s="34" t="s">
        <v>297</v>
      </c>
      <c r="F75" t="s">
        <v>434</v>
      </c>
      <c r="G75">
        <v>224</v>
      </c>
      <c r="H75">
        <v>244</v>
      </c>
      <c r="I75" s="30" t="s">
        <v>248</v>
      </c>
    </row>
    <row r="76" spans="2:9" x14ac:dyDescent="0.25">
      <c r="C76" s="34" t="s">
        <v>114</v>
      </c>
      <c r="F76" t="s">
        <v>435</v>
      </c>
      <c r="G76">
        <v>225</v>
      </c>
      <c r="H76">
        <v>244</v>
      </c>
      <c r="I76" s="30" t="s">
        <v>218</v>
      </c>
    </row>
    <row r="77" spans="2:9" x14ac:dyDescent="0.25">
      <c r="C77" s="34" t="s">
        <v>116</v>
      </c>
      <c r="F77" t="s">
        <v>436</v>
      </c>
      <c r="G77">
        <v>225</v>
      </c>
      <c r="H77">
        <v>243</v>
      </c>
      <c r="I77" s="30" t="s">
        <v>219</v>
      </c>
    </row>
    <row r="78" spans="2:9" x14ac:dyDescent="0.25">
      <c r="C78" s="34" t="s">
        <v>117</v>
      </c>
      <c r="F78" t="s">
        <v>437</v>
      </c>
      <c r="G78">
        <v>225</v>
      </c>
      <c r="H78">
        <v>244</v>
      </c>
      <c r="I78" s="30" t="s">
        <v>220</v>
      </c>
    </row>
    <row r="79" spans="2:9" x14ac:dyDescent="0.25">
      <c r="C79" s="34" t="s">
        <v>118</v>
      </c>
      <c r="F79" t="s">
        <v>438</v>
      </c>
      <c r="G79">
        <v>225</v>
      </c>
      <c r="H79">
        <v>244</v>
      </c>
      <c r="I79" s="30" t="s">
        <v>221</v>
      </c>
    </row>
    <row r="80" spans="2:9" x14ac:dyDescent="0.25">
      <c r="C80" s="34" t="s">
        <v>298</v>
      </c>
      <c r="F80" t="s">
        <v>439</v>
      </c>
      <c r="G80">
        <v>225</v>
      </c>
      <c r="H80">
        <v>244</v>
      </c>
    </row>
    <row r="81" spans="3:8" x14ac:dyDescent="0.25">
      <c r="C81" s="34" t="s">
        <v>299</v>
      </c>
      <c r="F81" t="s">
        <v>440</v>
      </c>
      <c r="G81">
        <v>225</v>
      </c>
      <c r="H81">
        <v>244</v>
      </c>
    </row>
    <row r="82" spans="3:8" x14ac:dyDescent="0.25">
      <c r="C82" s="34" t="s">
        <v>300</v>
      </c>
      <c r="F82" t="s">
        <v>441</v>
      </c>
      <c r="G82">
        <v>226</v>
      </c>
      <c r="H82">
        <v>244</v>
      </c>
    </row>
    <row r="83" spans="3:8" x14ac:dyDescent="0.25">
      <c r="C83" s="34" t="s">
        <v>119</v>
      </c>
      <c r="F83" t="s">
        <v>442</v>
      </c>
      <c r="G83">
        <v>225</v>
      </c>
      <c r="H83">
        <v>244</v>
      </c>
    </row>
    <row r="84" spans="3:8" x14ac:dyDescent="0.25">
      <c r="C84" s="34" t="s">
        <v>120</v>
      </c>
      <c r="F84" t="s">
        <v>443</v>
      </c>
      <c r="G84">
        <v>226</v>
      </c>
      <c r="H84">
        <v>244</v>
      </c>
    </row>
    <row r="85" spans="3:8" x14ac:dyDescent="0.25">
      <c r="C85" s="34" t="s">
        <v>301</v>
      </c>
      <c r="F85" t="s">
        <v>444</v>
      </c>
      <c r="G85">
        <v>225</v>
      </c>
      <c r="H85">
        <v>244</v>
      </c>
    </row>
    <row r="86" spans="3:8" x14ac:dyDescent="0.25">
      <c r="C86" s="34" t="s">
        <v>302</v>
      </c>
      <c r="F86" t="s">
        <v>445</v>
      </c>
      <c r="G86">
        <v>226</v>
      </c>
      <c r="H86">
        <v>244</v>
      </c>
    </row>
    <row r="87" spans="3:8" x14ac:dyDescent="0.25">
      <c r="C87" s="34" t="s">
        <v>303</v>
      </c>
      <c r="F87" t="s">
        <v>446</v>
      </c>
      <c r="G87">
        <v>225</v>
      </c>
      <c r="H87">
        <v>244</v>
      </c>
    </row>
    <row r="88" spans="3:8" x14ac:dyDescent="0.25">
      <c r="C88" s="34" t="s">
        <v>304</v>
      </c>
      <c r="F88" t="s">
        <v>447</v>
      </c>
      <c r="G88">
        <v>228</v>
      </c>
      <c r="H88">
        <v>243</v>
      </c>
    </row>
    <row r="89" spans="3:8" x14ac:dyDescent="0.25">
      <c r="C89" s="34" t="s">
        <v>121</v>
      </c>
      <c r="F89" t="s">
        <v>448</v>
      </c>
      <c r="G89">
        <v>226</v>
      </c>
      <c r="H89">
        <v>244</v>
      </c>
    </row>
    <row r="90" spans="3:8" x14ac:dyDescent="0.25">
      <c r="C90" s="34" t="s">
        <v>305</v>
      </c>
      <c r="F90" t="s">
        <v>449</v>
      </c>
      <c r="G90">
        <v>226</v>
      </c>
      <c r="H90">
        <v>243</v>
      </c>
    </row>
    <row r="91" spans="3:8" x14ac:dyDescent="0.25">
      <c r="C91" s="34" t="s">
        <v>306</v>
      </c>
      <c r="F91" t="s">
        <v>450</v>
      </c>
      <c r="G91">
        <v>228</v>
      </c>
      <c r="H91">
        <v>243</v>
      </c>
    </row>
    <row r="92" spans="3:8" x14ac:dyDescent="0.25">
      <c r="C92" s="34" t="s">
        <v>307</v>
      </c>
      <c r="F92" t="s">
        <v>451</v>
      </c>
      <c r="G92">
        <v>225</v>
      </c>
      <c r="H92">
        <v>244</v>
      </c>
    </row>
    <row r="93" spans="3:8" x14ac:dyDescent="0.25">
      <c r="C93" s="34" t="s">
        <v>308</v>
      </c>
      <c r="F93" t="s">
        <v>452</v>
      </c>
      <c r="G93">
        <v>225</v>
      </c>
      <c r="H93">
        <v>244</v>
      </c>
    </row>
    <row r="94" spans="3:8" x14ac:dyDescent="0.25">
      <c r="C94" s="34" t="s">
        <v>309</v>
      </c>
      <c r="F94" t="s">
        <v>453</v>
      </c>
      <c r="G94">
        <v>225</v>
      </c>
      <c r="H94">
        <v>244</v>
      </c>
    </row>
    <row r="95" spans="3:8" x14ac:dyDescent="0.25">
      <c r="C95" s="34" t="s">
        <v>310</v>
      </c>
      <c r="F95" t="s">
        <v>454</v>
      </c>
      <c r="G95">
        <v>225</v>
      </c>
      <c r="H95">
        <v>244</v>
      </c>
    </row>
    <row r="96" spans="3:8" x14ac:dyDescent="0.25">
      <c r="C96" s="34" t="s">
        <v>311</v>
      </c>
      <c r="F96" t="s">
        <v>455</v>
      </c>
      <c r="G96">
        <v>226</v>
      </c>
      <c r="H96">
        <v>244</v>
      </c>
    </row>
    <row r="97" spans="3:8" x14ac:dyDescent="0.25">
      <c r="C97" s="34" t="s">
        <v>312</v>
      </c>
      <c r="F97" t="s">
        <v>456</v>
      </c>
      <c r="G97">
        <v>225</v>
      </c>
      <c r="H97">
        <v>244</v>
      </c>
    </row>
    <row r="98" spans="3:8" x14ac:dyDescent="0.25">
      <c r="C98" s="34" t="s">
        <v>313</v>
      </c>
      <c r="F98" t="s">
        <v>457</v>
      </c>
      <c r="G98">
        <v>225</v>
      </c>
      <c r="H98">
        <v>244</v>
      </c>
    </row>
    <row r="99" spans="3:8" x14ac:dyDescent="0.25">
      <c r="C99" s="34" t="s">
        <v>122</v>
      </c>
      <c r="F99" t="s">
        <v>458</v>
      </c>
      <c r="G99">
        <v>225</v>
      </c>
      <c r="H99">
        <v>244</v>
      </c>
    </row>
    <row r="100" spans="3:8" x14ac:dyDescent="0.25">
      <c r="C100" s="34" t="s">
        <v>123</v>
      </c>
      <c r="F100" t="s">
        <v>459</v>
      </c>
      <c r="G100">
        <v>227</v>
      </c>
      <c r="H100">
        <v>244</v>
      </c>
    </row>
    <row r="101" spans="3:8" x14ac:dyDescent="0.25">
      <c r="C101" s="34" t="s">
        <v>314</v>
      </c>
      <c r="F101" t="s">
        <v>460</v>
      </c>
      <c r="G101">
        <v>225</v>
      </c>
      <c r="H101">
        <v>244</v>
      </c>
    </row>
    <row r="102" spans="3:8" x14ac:dyDescent="0.25">
      <c r="C102" s="34" t="s">
        <v>124</v>
      </c>
      <c r="F102" t="s">
        <v>461</v>
      </c>
      <c r="G102">
        <v>226</v>
      </c>
      <c r="H102">
        <v>244</v>
      </c>
    </row>
    <row r="103" spans="3:8" x14ac:dyDescent="0.25">
      <c r="C103" s="34" t="s">
        <v>125</v>
      </c>
      <c r="F103" t="s">
        <v>462</v>
      </c>
      <c r="G103">
        <v>310</v>
      </c>
      <c r="H103">
        <v>244</v>
      </c>
    </row>
    <row r="104" spans="3:8" x14ac:dyDescent="0.25">
      <c r="C104" s="34" t="s">
        <v>126</v>
      </c>
      <c r="F104" t="s">
        <v>463</v>
      </c>
      <c r="G104">
        <v>226</v>
      </c>
      <c r="H104">
        <v>244</v>
      </c>
    </row>
    <row r="105" spans="3:8" x14ac:dyDescent="0.25">
      <c r="C105" s="34" t="s">
        <v>127</v>
      </c>
      <c r="F105" t="s">
        <v>464</v>
      </c>
      <c r="G105">
        <v>226</v>
      </c>
      <c r="H105">
        <v>244</v>
      </c>
    </row>
    <row r="106" spans="3:8" x14ac:dyDescent="0.25">
      <c r="C106" s="34" t="s">
        <v>128</v>
      </c>
      <c r="F106" t="s">
        <v>465</v>
      </c>
      <c r="G106">
        <v>225</v>
      </c>
      <c r="H106">
        <v>244</v>
      </c>
    </row>
    <row r="107" spans="3:8" x14ac:dyDescent="0.25">
      <c r="C107" s="34" t="s">
        <v>129</v>
      </c>
      <c r="F107" t="s">
        <v>466</v>
      </c>
      <c r="G107">
        <v>226</v>
      </c>
      <c r="H107">
        <v>244</v>
      </c>
    </row>
    <row r="108" spans="3:8" x14ac:dyDescent="0.25">
      <c r="C108" s="34" t="s">
        <v>315</v>
      </c>
      <c r="F108" t="s">
        <v>467</v>
      </c>
      <c r="G108">
        <v>226</v>
      </c>
      <c r="H108">
        <v>244</v>
      </c>
    </row>
    <row r="109" spans="3:8" x14ac:dyDescent="0.25">
      <c r="C109" s="34" t="s">
        <v>130</v>
      </c>
      <c r="F109" t="s">
        <v>468</v>
      </c>
      <c r="G109">
        <v>310</v>
      </c>
      <c r="H109">
        <v>244</v>
      </c>
    </row>
    <row r="110" spans="3:8" x14ac:dyDescent="0.25">
      <c r="C110" s="34" t="s">
        <v>131</v>
      </c>
      <c r="F110" t="s">
        <v>469</v>
      </c>
      <c r="G110">
        <v>226</v>
      </c>
      <c r="H110">
        <v>244</v>
      </c>
    </row>
    <row r="111" spans="3:8" x14ac:dyDescent="0.25">
      <c r="C111" s="34" t="s">
        <v>132</v>
      </c>
      <c r="F111" t="s">
        <v>470</v>
      </c>
      <c r="G111">
        <v>226</v>
      </c>
      <c r="H111">
        <v>244</v>
      </c>
    </row>
    <row r="112" spans="3:8" x14ac:dyDescent="0.25">
      <c r="C112" s="34" t="s">
        <v>133</v>
      </c>
      <c r="F112" t="s">
        <v>471</v>
      </c>
      <c r="G112">
        <v>346</v>
      </c>
      <c r="H112">
        <v>244</v>
      </c>
    </row>
    <row r="113" spans="3:8" x14ac:dyDescent="0.25">
      <c r="C113" s="34" t="s">
        <v>316</v>
      </c>
      <c r="F113" t="s">
        <v>472</v>
      </c>
      <c r="G113">
        <v>347</v>
      </c>
      <c r="H113">
        <v>244</v>
      </c>
    </row>
    <row r="114" spans="3:8" x14ac:dyDescent="0.25">
      <c r="C114" s="34" t="s">
        <v>317</v>
      </c>
      <c r="F114" t="s">
        <v>473</v>
      </c>
      <c r="G114">
        <v>346</v>
      </c>
      <c r="H114">
        <v>244</v>
      </c>
    </row>
    <row r="115" spans="3:8" x14ac:dyDescent="0.25">
      <c r="C115" s="34" t="s">
        <v>318</v>
      </c>
      <c r="F115" t="s">
        <v>474</v>
      </c>
      <c r="G115">
        <v>346</v>
      </c>
      <c r="H115">
        <v>244</v>
      </c>
    </row>
    <row r="116" spans="3:8" x14ac:dyDescent="0.25">
      <c r="C116" s="34" t="s">
        <v>319</v>
      </c>
      <c r="F116" t="s">
        <v>475</v>
      </c>
      <c r="G116">
        <v>346</v>
      </c>
      <c r="H116">
        <v>244</v>
      </c>
    </row>
    <row r="117" spans="3:8" x14ac:dyDescent="0.25">
      <c r="C117" s="34" t="s">
        <v>134</v>
      </c>
      <c r="F117" t="s">
        <v>476</v>
      </c>
      <c r="G117">
        <v>345</v>
      </c>
      <c r="H117">
        <v>244</v>
      </c>
    </row>
    <row r="118" spans="3:8" x14ac:dyDescent="0.25">
      <c r="C118" s="34" t="s">
        <v>320</v>
      </c>
      <c r="F118" t="s">
        <v>477</v>
      </c>
      <c r="G118">
        <v>349</v>
      </c>
      <c r="H118">
        <v>244</v>
      </c>
    </row>
    <row r="119" spans="3:8" x14ac:dyDescent="0.25">
      <c r="C119" s="34" t="s">
        <v>321</v>
      </c>
      <c r="F119" t="s">
        <v>478</v>
      </c>
      <c r="G119">
        <v>346</v>
      </c>
      <c r="H119">
        <v>244</v>
      </c>
    </row>
    <row r="120" spans="3:8" x14ac:dyDescent="0.25">
      <c r="C120" s="34" t="s">
        <v>322</v>
      </c>
      <c r="F120" t="s">
        <v>479</v>
      </c>
      <c r="G120">
        <v>344</v>
      </c>
      <c r="H120">
        <v>244</v>
      </c>
    </row>
    <row r="121" spans="3:8" x14ac:dyDescent="0.25">
      <c r="C121" s="34" t="s">
        <v>323</v>
      </c>
      <c r="F121" t="s">
        <v>480</v>
      </c>
      <c r="G121">
        <v>346</v>
      </c>
      <c r="H121">
        <v>244</v>
      </c>
    </row>
    <row r="122" spans="3:8" x14ac:dyDescent="0.25">
      <c r="C122" s="34" t="s">
        <v>324</v>
      </c>
      <c r="F122" t="s">
        <v>481</v>
      </c>
      <c r="G122">
        <v>346</v>
      </c>
      <c r="H122">
        <v>244</v>
      </c>
    </row>
    <row r="123" spans="3:8" x14ac:dyDescent="0.25">
      <c r="C123" s="34" t="s">
        <v>325</v>
      </c>
      <c r="F123" t="s">
        <v>482</v>
      </c>
      <c r="G123">
        <v>346</v>
      </c>
      <c r="H123">
        <v>244</v>
      </c>
    </row>
    <row r="124" spans="3:8" x14ac:dyDescent="0.25">
      <c r="C124" s="34" t="s">
        <v>326</v>
      </c>
      <c r="F124" t="s">
        <v>483</v>
      </c>
      <c r="G124">
        <v>346</v>
      </c>
      <c r="H124">
        <v>244</v>
      </c>
    </row>
    <row r="125" spans="3:8" x14ac:dyDescent="0.25">
      <c r="C125" s="34" t="s">
        <v>327</v>
      </c>
      <c r="F125" t="s">
        <v>484</v>
      </c>
      <c r="G125">
        <v>346</v>
      </c>
      <c r="H125">
        <v>244</v>
      </c>
    </row>
    <row r="126" spans="3:8" x14ac:dyDescent="0.25">
      <c r="C126" s="34" t="s">
        <v>135</v>
      </c>
      <c r="F126" t="s">
        <v>485</v>
      </c>
      <c r="G126">
        <v>346</v>
      </c>
      <c r="H126">
        <v>244</v>
      </c>
    </row>
    <row r="127" spans="3:8" x14ac:dyDescent="0.25">
      <c r="C127" s="34" t="s">
        <v>136</v>
      </c>
      <c r="F127" t="s">
        <v>486</v>
      </c>
      <c r="G127">
        <v>342</v>
      </c>
      <c r="H127">
        <v>244</v>
      </c>
    </row>
    <row r="128" spans="3:8" x14ac:dyDescent="0.25">
      <c r="C128" s="34" t="s">
        <v>137</v>
      </c>
      <c r="F128" t="s">
        <v>487</v>
      </c>
      <c r="G128">
        <v>346</v>
      </c>
      <c r="H128">
        <v>244</v>
      </c>
    </row>
    <row r="129" spans="3:8" x14ac:dyDescent="0.25">
      <c r="C129" s="34" t="s">
        <v>138</v>
      </c>
      <c r="F129" t="s">
        <v>488</v>
      </c>
      <c r="G129">
        <v>341</v>
      </c>
      <c r="H129">
        <v>244</v>
      </c>
    </row>
    <row r="130" spans="3:8" x14ac:dyDescent="0.25">
      <c r="C130" s="34" t="s">
        <v>328</v>
      </c>
      <c r="F130" t="s">
        <v>489</v>
      </c>
      <c r="G130">
        <v>346</v>
      </c>
      <c r="H130">
        <v>244</v>
      </c>
    </row>
    <row r="131" spans="3:8" x14ac:dyDescent="0.25">
      <c r="C131" s="34" t="s">
        <v>329</v>
      </c>
      <c r="F131" t="s">
        <v>490</v>
      </c>
      <c r="G131">
        <v>346</v>
      </c>
      <c r="H131">
        <v>244</v>
      </c>
    </row>
    <row r="132" spans="3:8" x14ac:dyDescent="0.25">
      <c r="C132" s="34" t="s">
        <v>330</v>
      </c>
      <c r="F132" t="s">
        <v>491</v>
      </c>
      <c r="G132">
        <v>344</v>
      </c>
      <c r="H132">
        <v>244</v>
      </c>
    </row>
    <row r="133" spans="3:8" x14ac:dyDescent="0.25">
      <c r="C133" s="34" t="s">
        <v>331</v>
      </c>
      <c r="F133" t="s">
        <v>492</v>
      </c>
      <c r="G133">
        <v>346</v>
      </c>
      <c r="H133">
        <v>244</v>
      </c>
    </row>
    <row r="134" spans="3:8" x14ac:dyDescent="0.25">
      <c r="C134" s="34" t="s">
        <v>332</v>
      </c>
      <c r="F134" t="s">
        <v>493</v>
      </c>
      <c r="G134">
        <v>344</v>
      </c>
      <c r="H134">
        <v>243</v>
      </c>
    </row>
    <row r="135" spans="3:8" x14ac:dyDescent="0.25">
      <c r="C135" s="34" t="s">
        <v>333</v>
      </c>
      <c r="F135" t="s">
        <v>494</v>
      </c>
      <c r="G135">
        <v>346</v>
      </c>
      <c r="H135">
        <v>244</v>
      </c>
    </row>
    <row r="136" spans="3:8" x14ac:dyDescent="0.25">
      <c r="C136" s="34" t="s">
        <v>334</v>
      </c>
      <c r="F136" t="s">
        <v>495</v>
      </c>
      <c r="G136">
        <v>346</v>
      </c>
      <c r="H136">
        <v>244</v>
      </c>
    </row>
    <row r="137" spans="3:8" x14ac:dyDescent="0.25">
      <c r="C137" s="34" t="s">
        <v>335</v>
      </c>
      <c r="F137" t="s">
        <v>496</v>
      </c>
      <c r="G137">
        <v>346</v>
      </c>
      <c r="H137">
        <v>244</v>
      </c>
    </row>
    <row r="138" spans="3:8" x14ac:dyDescent="0.25">
      <c r="C138" s="34" t="s">
        <v>139</v>
      </c>
      <c r="F138" t="s">
        <v>497</v>
      </c>
      <c r="G138">
        <v>345</v>
      </c>
      <c r="H138">
        <v>244</v>
      </c>
    </row>
    <row r="139" spans="3:8" x14ac:dyDescent="0.25">
      <c r="C139" s="34" t="s">
        <v>140</v>
      </c>
      <c r="F139" t="s">
        <v>498</v>
      </c>
      <c r="G139">
        <v>346</v>
      </c>
      <c r="H139">
        <v>244</v>
      </c>
    </row>
    <row r="140" spans="3:8" x14ac:dyDescent="0.25">
      <c r="C140" s="34" t="s">
        <v>141</v>
      </c>
      <c r="F140" t="s">
        <v>499</v>
      </c>
      <c r="G140">
        <v>346</v>
      </c>
      <c r="H140">
        <v>244</v>
      </c>
    </row>
    <row r="141" spans="3:8" x14ac:dyDescent="0.25">
      <c r="C141" s="34" t="s">
        <v>142</v>
      </c>
      <c r="F141" t="s">
        <v>500</v>
      </c>
      <c r="G141">
        <v>346</v>
      </c>
      <c r="H141">
        <v>244</v>
      </c>
    </row>
    <row r="142" spans="3:8" x14ac:dyDescent="0.25">
      <c r="C142" s="34" t="s">
        <v>143</v>
      </c>
      <c r="F142" t="s">
        <v>501</v>
      </c>
      <c r="G142">
        <v>345</v>
      </c>
      <c r="H142">
        <v>244</v>
      </c>
    </row>
    <row r="143" spans="3:8" x14ac:dyDescent="0.25">
      <c r="C143" s="34" t="s">
        <v>144</v>
      </c>
      <c r="F143" t="s">
        <v>502</v>
      </c>
      <c r="G143">
        <v>345</v>
      </c>
      <c r="H143">
        <v>244</v>
      </c>
    </row>
    <row r="144" spans="3:8" x14ac:dyDescent="0.25">
      <c r="C144" s="34" t="s">
        <v>145</v>
      </c>
      <c r="F144" t="s">
        <v>503</v>
      </c>
      <c r="G144">
        <v>340</v>
      </c>
      <c r="H144">
        <v>244</v>
      </c>
    </row>
    <row r="145" spans="3:8" x14ac:dyDescent="0.25">
      <c r="C145" s="34" t="s">
        <v>146</v>
      </c>
      <c r="F145" t="s">
        <v>504</v>
      </c>
      <c r="G145">
        <v>310</v>
      </c>
      <c r="H145">
        <v>244</v>
      </c>
    </row>
    <row r="146" spans="3:8" x14ac:dyDescent="0.25">
      <c r="C146" s="34" t="s">
        <v>147</v>
      </c>
      <c r="F146" t="s">
        <v>505</v>
      </c>
      <c r="G146">
        <v>330</v>
      </c>
      <c r="H146">
        <v>244</v>
      </c>
    </row>
    <row r="147" spans="3:8" x14ac:dyDescent="0.25">
      <c r="C147" s="34" t="s">
        <v>336</v>
      </c>
      <c r="F147" t="s">
        <v>506</v>
      </c>
      <c r="G147">
        <v>320</v>
      </c>
      <c r="H147">
        <v>244</v>
      </c>
    </row>
    <row r="148" spans="3:8" x14ac:dyDescent="0.25">
      <c r="C148" s="34" t="s">
        <v>337</v>
      </c>
      <c r="F148" t="s">
        <v>507</v>
      </c>
      <c r="G148">
        <v>226</v>
      </c>
      <c r="H148">
        <v>244</v>
      </c>
    </row>
    <row r="149" spans="3:8" x14ac:dyDescent="0.25">
      <c r="C149" s="34" t="s">
        <v>338</v>
      </c>
      <c r="F149" t="s">
        <v>508</v>
      </c>
      <c r="G149">
        <v>226</v>
      </c>
      <c r="H149">
        <v>244</v>
      </c>
    </row>
    <row r="150" spans="3:8" x14ac:dyDescent="0.25">
      <c r="C150" s="34" t="s">
        <v>339</v>
      </c>
      <c r="F150" t="s">
        <v>509</v>
      </c>
      <c r="G150">
        <v>291</v>
      </c>
      <c r="H150">
        <v>852</v>
      </c>
    </row>
    <row r="151" spans="3:8" x14ac:dyDescent="0.25">
      <c r="C151" s="34" t="s">
        <v>340</v>
      </c>
      <c r="F151" t="s">
        <v>510</v>
      </c>
      <c r="G151">
        <v>296</v>
      </c>
      <c r="H151">
        <v>853</v>
      </c>
    </row>
    <row r="152" spans="3:8" x14ac:dyDescent="0.25">
      <c r="C152" s="34" t="s">
        <v>148</v>
      </c>
      <c r="F152" t="s">
        <v>511</v>
      </c>
      <c r="G152">
        <v>296</v>
      </c>
      <c r="H152">
        <v>831</v>
      </c>
    </row>
    <row r="153" spans="3:8" x14ac:dyDescent="0.25">
      <c r="C153" s="34" t="s">
        <v>149</v>
      </c>
      <c r="F153" t="s">
        <v>512</v>
      </c>
      <c r="G153">
        <v>295</v>
      </c>
      <c r="H153">
        <v>853</v>
      </c>
    </row>
    <row r="154" spans="3:8" x14ac:dyDescent="0.25">
      <c r="C154" s="34" t="s">
        <v>150</v>
      </c>
      <c r="F154" t="s">
        <v>513</v>
      </c>
      <c r="G154">
        <v>296</v>
      </c>
      <c r="H154">
        <v>831</v>
      </c>
    </row>
    <row r="155" spans="3:8" x14ac:dyDescent="0.25">
      <c r="C155" s="34" t="s">
        <v>341</v>
      </c>
      <c r="F155" t="s">
        <v>514</v>
      </c>
      <c r="G155">
        <v>297</v>
      </c>
      <c r="H155">
        <v>831</v>
      </c>
    </row>
    <row r="156" spans="3:8" x14ac:dyDescent="0.25">
      <c r="C156" s="34" t="s">
        <v>151</v>
      </c>
      <c r="F156" t="s">
        <v>515</v>
      </c>
      <c r="G156">
        <v>293</v>
      </c>
      <c r="H156">
        <v>831</v>
      </c>
    </row>
    <row r="157" spans="3:8" x14ac:dyDescent="0.25">
      <c r="C157" s="34" t="s">
        <v>342</v>
      </c>
      <c r="F157" t="s">
        <v>516</v>
      </c>
      <c r="G157">
        <v>291</v>
      </c>
      <c r="H157">
        <v>853</v>
      </c>
    </row>
    <row r="158" spans="3:8" x14ac:dyDescent="0.25">
      <c r="C158" s="34" t="s">
        <v>343</v>
      </c>
      <c r="F158" t="s">
        <v>517</v>
      </c>
      <c r="G158">
        <v>310</v>
      </c>
      <c r="H158">
        <v>244</v>
      </c>
    </row>
    <row r="159" spans="3:8" x14ac:dyDescent="0.25">
      <c r="C159" s="34" t="s">
        <v>344</v>
      </c>
      <c r="F159" t="s">
        <v>518</v>
      </c>
      <c r="G159">
        <v>226</v>
      </c>
      <c r="H159">
        <v>244</v>
      </c>
    </row>
    <row r="160" spans="3:8" x14ac:dyDescent="0.25">
      <c r="C160" s="34" t="s">
        <v>152</v>
      </c>
      <c r="F160" t="s">
        <v>519</v>
      </c>
      <c r="G160">
        <v>226</v>
      </c>
      <c r="H160">
        <v>244</v>
      </c>
    </row>
    <row r="161" spans="3:8" x14ac:dyDescent="0.25">
      <c r="C161" s="34" t="s">
        <v>345</v>
      </c>
      <c r="F161" t="s">
        <v>520</v>
      </c>
      <c r="G161">
        <v>226</v>
      </c>
      <c r="H161">
        <v>244</v>
      </c>
    </row>
    <row r="162" spans="3:8" x14ac:dyDescent="0.25">
      <c r="C162" s="34" t="s">
        <v>346</v>
      </c>
      <c r="F162" t="s">
        <v>521</v>
      </c>
      <c r="G162">
        <v>346</v>
      </c>
      <c r="H162">
        <v>244</v>
      </c>
    </row>
    <row r="163" spans="3:8" x14ac:dyDescent="0.25">
      <c r="C163" s="34" t="s">
        <v>347</v>
      </c>
      <c r="F163" t="s">
        <v>522</v>
      </c>
      <c r="G163">
        <v>349</v>
      </c>
      <c r="H163">
        <v>244</v>
      </c>
    </row>
    <row r="164" spans="3:8" x14ac:dyDescent="0.25">
      <c r="C164" s="34" t="s">
        <v>348</v>
      </c>
      <c r="F164" t="s">
        <v>523</v>
      </c>
      <c r="G164">
        <v>226</v>
      </c>
      <c r="H164">
        <v>244</v>
      </c>
    </row>
    <row r="165" spans="3:8" x14ac:dyDescent="0.25">
      <c r="C165" s="34" t="s">
        <v>349</v>
      </c>
      <c r="F165" t="s">
        <v>524</v>
      </c>
      <c r="G165">
        <v>291</v>
      </c>
      <c r="H165">
        <v>851</v>
      </c>
    </row>
    <row r="166" spans="3:8" x14ac:dyDescent="0.25">
      <c r="C166" s="34" t="s">
        <v>350</v>
      </c>
      <c r="F166" t="s">
        <v>525</v>
      </c>
      <c r="G166">
        <v>291</v>
      </c>
      <c r="H166">
        <v>851</v>
      </c>
    </row>
    <row r="167" spans="3:8" x14ac:dyDescent="0.25">
      <c r="C167" s="34" t="s">
        <v>351</v>
      </c>
      <c r="F167" t="s">
        <v>526</v>
      </c>
      <c r="G167">
        <v>291</v>
      </c>
      <c r="H167">
        <v>852</v>
      </c>
    </row>
    <row r="168" spans="3:8" x14ac:dyDescent="0.25">
      <c r="C168" s="34" t="s">
        <v>352</v>
      </c>
      <c r="F168" t="s">
        <v>527</v>
      </c>
      <c r="G168">
        <v>293</v>
      </c>
      <c r="H168">
        <v>853</v>
      </c>
    </row>
    <row r="169" spans="3:8" x14ac:dyDescent="0.25">
      <c r="C169" s="34" t="s">
        <v>353</v>
      </c>
      <c r="F169" t="s">
        <v>528</v>
      </c>
      <c r="G169">
        <v>292</v>
      </c>
      <c r="H169">
        <v>853</v>
      </c>
    </row>
    <row r="170" spans="3:8" x14ac:dyDescent="0.25">
      <c r="C170" s="34" t="s">
        <v>354</v>
      </c>
      <c r="F170" t="s">
        <v>529</v>
      </c>
      <c r="G170">
        <v>189</v>
      </c>
      <c r="H170">
        <v>180</v>
      </c>
    </row>
    <row r="171" spans="3:8" x14ac:dyDescent="0.25">
      <c r="C171" s="34" t="s">
        <v>355</v>
      </c>
      <c r="F171" t="s">
        <v>530</v>
      </c>
      <c r="G171">
        <v>189</v>
      </c>
      <c r="H171">
        <v>180</v>
      </c>
    </row>
    <row r="172" spans="3:8" x14ac:dyDescent="0.25">
      <c r="C172" s="34" t="s">
        <v>356</v>
      </c>
      <c r="F172" t="s">
        <v>531</v>
      </c>
      <c r="G172">
        <v>310</v>
      </c>
      <c r="H172">
        <v>244</v>
      </c>
    </row>
    <row r="173" spans="3:8" x14ac:dyDescent="0.25">
      <c r="C173" s="34" t="s">
        <v>153</v>
      </c>
      <c r="F173" t="s">
        <v>532</v>
      </c>
      <c r="G173">
        <v>226</v>
      </c>
      <c r="H173">
        <v>244</v>
      </c>
    </row>
    <row r="174" spans="3:8" x14ac:dyDescent="0.25">
      <c r="C174" s="34" t="s">
        <v>357</v>
      </c>
      <c r="F174" t="s">
        <v>533</v>
      </c>
      <c r="G174">
        <v>226</v>
      </c>
      <c r="H174">
        <v>244</v>
      </c>
    </row>
    <row r="175" spans="3:8" x14ac:dyDescent="0.25">
      <c r="C175" s="34" t="s">
        <v>358</v>
      </c>
      <c r="F175" t="s">
        <v>534</v>
      </c>
      <c r="G175">
        <v>226</v>
      </c>
      <c r="H175">
        <v>244</v>
      </c>
    </row>
    <row r="176" spans="3:8" x14ac:dyDescent="0.25">
      <c r="C176" s="34" t="s">
        <v>359</v>
      </c>
      <c r="F176" t="s">
        <v>535</v>
      </c>
      <c r="G176">
        <v>225</v>
      </c>
      <c r="H176">
        <v>244</v>
      </c>
    </row>
    <row r="177" spans="3:8" x14ac:dyDescent="0.25">
      <c r="C177" s="34" t="s">
        <v>360</v>
      </c>
      <c r="F177" t="s">
        <v>536</v>
      </c>
      <c r="G177">
        <v>226</v>
      </c>
      <c r="H177">
        <v>244</v>
      </c>
    </row>
    <row r="178" spans="3:8" x14ac:dyDescent="0.25">
      <c r="C178" s="34" t="s">
        <v>361</v>
      </c>
      <c r="F178" t="s">
        <v>537</v>
      </c>
      <c r="G178">
        <v>226</v>
      </c>
      <c r="H178">
        <v>244</v>
      </c>
    </row>
    <row r="179" spans="3:8" x14ac:dyDescent="0.25">
      <c r="C179" s="34" t="s">
        <v>362</v>
      </c>
      <c r="F179" t="s">
        <v>538</v>
      </c>
      <c r="G179">
        <v>226</v>
      </c>
      <c r="H179">
        <v>244</v>
      </c>
    </row>
    <row r="180" spans="3:8" x14ac:dyDescent="0.25">
      <c r="C180" s="34" t="s">
        <v>363</v>
      </c>
      <c r="F180" t="s">
        <v>539</v>
      </c>
      <c r="G180">
        <v>226</v>
      </c>
      <c r="H180">
        <v>244</v>
      </c>
    </row>
    <row r="181" spans="3:8" x14ac:dyDescent="0.25">
      <c r="C181" s="34" t="s">
        <v>364</v>
      </c>
      <c r="F181" t="s">
        <v>540</v>
      </c>
      <c r="G181">
        <v>226</v>
      </c>
      <c r="H181">
        <v>244</v>
      </c>
    </row>
    <row r="182" spans="3:8" x14ac:dyDescent="0.25">
      <c r="C182" s="34" t="s">
        <v>154</v>
      </c>
      <c r="F182" t="s">
        <v>541</v>
      </c>
      <c r="G182">
        <v>225</v>
      </c>
      <c r="H182">
        <v>244</v>
      </c>
    </row>
    <row r="183" spans="3:8" x14ac:dyDescent="0.25">
      <c r="F183" t="s">
        <v>542</v>
      </c>
      <c r="G183">
        <v>226</v>
      </c>
      <c r="H183">
        <v>244</v>
      </c>
    </row>
    <row r="184" spans="3:8" x14ac:dyDescent="0.25">
      <c r="F184" t="s">
        <v>543</v>
      </c>
      <c r="G184">
        <v>226</v>
      </c>
      <c r="H184">
        <v>244</v>
      </c>
    </row>
    <row r="185" spans="3:8" x14ac:dyDescent="0.25">
      <c r="F185" t="s">
        <v>544</v>
      </c>
      <c r="G185">
        <v>226</v>
      </c>
      <c r="H185">
        <v>244</v>
      </c>
    </row>
    <row r="186" spans="3:8" x14ac:dyDescent="0.25">
      <c r="F186" t="s">
        <v>545</v>
      </c>
      <c r="G186">
        <v>226</v>
      </c>
      <c r="H186">
        <v>244</v>
      </c>
    </row>
    <row r="187" spans="3:8" x14ac:dyDescent="0.25">
      <c r="F187" t="s">
        <v>546</v>
      </c>
      <c r="G187">
        <v>226</v>
      </c>
      <c r="H187">
        <v>244</v>
      </c>
    </row>
    <row r="188" spans="3:8" x14ac:dyDescent="0.25">
      <c r="F188" t="s">
        <v>547</v>
      </c>
      <c r="G188">
        <v>226</v>
      </c>
      <c r="H188">
        <v>244</v>
      </c>
    </row>
    <row r="189" spans="3:8" x14ac:dyDescent="0.25">
      <c r="F189" t="s">
        <v>548</v>
      </c>
      <c r="G189">
        <v>226</v>
      </c>
      <c r="H189">
        <v>244</v>
      </c>
    </row>
    <row r="190" spans="3:8" x14ac:dyDescent="0.25">
      <c r="F190" t="s">
        <v>549</v>
      </c>
      <c r="G190">
        <v>226</v>
      </c>
      <c r="H190">
        <v>244</v>
      </c>
    </row>
    <row r="191" spans="3:8" x14ac:dyDescent="0.25">
      <c r="F191" t="s">
        <v>550</v>
      </c>
      <c r="G191">
        <v>226</v>
      </c>
      <c r="H191">
        <v>244</v>
      </c>
    </row>
    <row r="192" spans="3:8" x14ac:dyDescent="0.25">
      <c r="F192" t="s">
        <v>551</v>
      </c>
      <c r="G192">
        <v>227</v>
      </c>
      <c r="H192">
        <v>244</v>
      </c>
    </row>
    <row r="193" spans="6:8" x14ac:dyDescent="0.25">
      <c r="F193" t="s">
        <v>552</v>
      </c>
      <c r="G193">
        <v>226</v>
      </c>
      <c r="H193">
        <v>244</v>
      </c>
    </row>
    <row r="194" spans="6:8" x14ac:dyDescent="0.25">
      <c r="F194" t="s">
        <v>553</v>
      </c>
      <c r="G194">
        <v>225</v>
      </c>
      <c r="H194">
        <v>244</v>
      </c>
    </row>
    <row r="195" spans="6:8" x14ac:dyDescent="0.25">
      <c r="F195" t="s">
        <v>554</v>
      </c>
      <c r="G195">
        <v>226</v>
      </c>
      <c r="H195">
        <v>244</v>
      </c>
    </row>
    <row r="196" spans="6:8" x14ac:dyDescent="0.25">
      <c r="F196" t="s">
        <v>555</v>
      </c>
      <c r="G196">
        <v>226</v>
      </c>
      <c r="H196">
        <v>243</v>
      </c>
    </row>
    <row r="197" spans="6:8" x14ac:dyDescent="0.25">
      <c r="F197" t="s">
        <v>556</v>
      </c>
      <c r="G197">
        <v>228</v>
      </c>
      <c r="H197">
        <v>244</v>
      </c>
    </row>
    <row r="198" spans="6:8" x14ac:dyDescent="0.25">
      <c r="F198" t="s">
        <v>557</v>
      </c>
      <c r="G198">
        <v>225</v>
      </c>
      <c r="H198">
        <v>244</v>
      </c>
    </row>
    <row r="199" spans="6:8" x14ac:dyDescent="0.25">
      <c r="F199" t="s">
        <v>558</v>
      </c>
      <c r="G199">
        <v>226</v>
      </c>
      <c r="H199">
        <v>244</v>
      </c>
    </row>
    <row r="200" spans="6:8" x14ac:dyDescent="0.25">
      <c r="F200" t="s">
        <v>559</v>
      </c>
      <c r="G200">
        <v>226</v>
      </c>
      <c r="H200">
        <v>244</v>
      </c>
    </row>
    <row r="201" spans="6:8" x14ac:dyDescent="0.25">
      <c r="F201" t="s">
        <v>560</v>
      </c>
      <c r="G201">
        <v>226</v>
      </c>
      <c r="H201">
        <v>244</v>
      </c>
    </row>
    <row r="202" spans="6:8" x14ac:dyDescent="0.25">
      <c r="F202" t="s">
        <v>561</v>
      </c>
      <c r="G202">
        <v>226</v>
      </c>
      <c r="H202">
        <v>244</v>
      </c>
    </row>
    <row r="203" spans="6:8" x14ac:dyDescent="0.25">
      <c r="F203" t="s">
        <v>562</v>
      </c>
      <c r="G203">
        <v>228</v>
      </c>
      <c r="H203">
        <v>243</v>
      </c>
    </row>
    <row r="204" spans="6:8" x14ac:dyDescent="0.25">
      <c r="F204" t="s">
        <v>563</v>
      </c>
      <c r="G204">
        <v>228</v>
      </c>
      <c r="H204">
        <v>244</v>
      </c>
    </row>
    <row r="205" spans="6:8" x14ac:dyDescent="0.25">
      <c r="F205" t="s">
        <v>564</v>
      </c>
      <c r="G205">
        <v>226</v>
      </c>
      <c r="H205">
        <v>244</v>
      </c>
    </row>
    <row r="206" spans="6:8" x14ac:dyDescent="0.25">
      <c r="F206" t="s">
        <v>565</v>
      </c>
      <c r="G206">
        <v>226</v>
      </c>
      <c r="H206">
        <v>244</v>
      </c>
    </row>
    <row r="207" spans="6:8" x14ac:dyDescent="0.25">
      <c r="F207" t="s">
        <v>566</v>
      </c>
      <c r="G207">
        <v>253</v>
      </c>
      <c r="H207">
        <v>862</v>
      </c>
    </row>
    <row r="208" spans="6:8" x14ac:dyDescent="0.25">
      <c r="F208" t="s">
        <v>567</v>
      </c>
      <c r="G208">
        <v>226</v>
      </c>
      <c r="H208">
        <v>244</v>
      </c>
    </row>
    <row r="209" spans="6:8" x14ac:dyDescent="0.25">
      <c r="F209" t="s">
        <v>568</v>
      </c>
      <c r="G209">
        <v>297</v>
      </c>
      <c r="H209">
        <v>853</v>
      </c>
    </row>
    <row r="210" spans="6:8" x14ac:dyDescent="0.25">
      <c r="F210" t="s">
        <v>569</v>
      </c>
      <c r="G210">
        <v>297</v>
      </c>
      <c r="H210">
        <v>853</v>
      </c>
    </row>
    <row r="211" spans="6:8" x14ac:dyDescent="0.25">
      <c r="F211" t="s">
        <v>570</v>
      </c>
      <c r="G211">
        <v>226</v>
      </c>
      <c r="H211">
        <v>244</v>
      </c>
    </row>
    <row r="212" spans="6:8" x14ac:dyDescent="0.25">
      <c r="F212" t="s">
        <v>571</v>
      </c>
      <c r="G212">
        <v>297</v>
      </c>
      <c r="H212">
        <v>853</v>
      </c>
    </row>
    <row r="213" spans="6:8" x14ac:dyDescent="0.25">
      <c r="F213" t="s">
        <v>572</v>
      </c>
      <c r="G213">
        <v>297</v>
      </c>
      <c r="H213">
        <v>853</v>
      </c>
    </row>
    <row r="214" spans="6:8" x14ac:dyDescent="0.25">
      <c r="F214" t="s">
        <v>573</v>
      </c>
      <c r="G214">
        <v>226</v>
      </c>
      <c r="H214">
        <v>244</v>
      </c>
    </row>
    <row r="215" spans="6:8" x14ac:dyDescent="0.25">
      <c r="F215" t="s">
        <v>574</v>
      </c>
      <c r="G215">
        <v>226</v>
      </c>
      <c r="H215">
        <v>244</v>
      </c>
    </row>
    <row r="216" spans="6:8" x14ac:dyDescent="0.25">
      <c r="F216" t="s">
        <v>575</v>
      </c>
      <c r="G216">
        <v>226</v>
      </c>
      <c r="H216">
        <v>244</v>
      </c>
    </row>
    <row r="217" spans="6:8" x14ac:dyDescent="0.25">
      <c r="F217" t="s">
        <v>576</v>
      </c>
      <c r="G217">
        <v>226</v>
      </c>
      <c r="H217">
        <v>244</v>
      </c>
    </row>
    <row r="218" spans="6:8" x14ac:dyDescent="0.25">
      <c r="F218" t="s">
        <v>577</v>
      </c>
      <c r="G218">
        <v>226</v>
      </c>
      <c r="H218">
        <v>244</v>
      </c>
    </row>
    <row r="219" spans="6:8" x14ac:dyDescent="0.25">
      <c r="F219" t="s">
        <v>578</v>
      </c>
      <c r="G219">
        <v>222</v>
      </c>
      <c r="H219">
        <v>244</v>
      </c>
    </row>
    <row r="220" spans="6:8" x14ac:dyDescent="0.25">
      <c r="F220" t="s">
        <v>579</v>
      </c>
      <c r="G220">
        <v>610</v>
      </c>
      <c r="H220">
        <v>610</v>
      </c>
    </row>
    <row r="221" spans="6:8" x14ac:dyDescent="0.25">
      <c r="F221" t="s">
        <v>580</v>
      </c>
      <c r="G221">
        <v>610</v>
      </c>
      <c r="H221">
        <v>610</v>
      </c>
    </row>
    <row r="222" spans="6:8" x14ac:dyDescent="0.25">
      <c r="F222" t="s">
        <v>581</v>
      </c>
      <c r="G222">
        <v>222</v>
      </c>
      <c r="H222">
        <v>244</v>
      </c>
    </row>
    <row r="223" spans="6:8" x14ac:dyDescent="0.25">
      <c r="F223" t="s">
        <v>582</v>
      </c>
      <c r="G223">
        <v>226</v>
      </c>
      <c r="H223">
        <v>241</v>
      </c>
    </row>
    <row r="224" spans="6:8" x14ac:dyDescent="0.25">
      <c r="F224" t="s">
        <v>583</v>
      </c>
      <c r="G224">
        <v>610</v>
      </c>
      <c r="H224">
        <v>610</v>
      </c>
    </row>
    <row r="225" spans="6:8" x14ac:dyDescent="0.25">
      <c r="F225" t="s">
        <v>584</v>
      </c>
      <c r="G225">
        <v>226</v>
      </c>
      <c r="H225">
        <v>244</v>
      </c>
    </row>
    <row r="226" spans="6:8" x14ac:dyDescent="0.25">
      <c r="F226" t="s">
        <v>585</v>
      </c>
      <c r="G226">
        <v>226</v>
      </c>
      <c r="H226">
        <v>244</v>
      </c>
    </row>
    <row r="227" spans="6:8" x14ac:dyDescent="0.25">
      <c r="F227" t="s">
        <v>586</v>
      </c>
      <c r="G227">
        <v>226</v>
      </c>
      <c r="H227">
        <v>244</v>
      </c>
    </row>
    <row r="228" spans="6:8" x14ac:dyDescent="0.25">
      <c r="F228" t="s">
        <v>587</v>
      </c>
      <c r="G228">
        <v>226</v>
      </c>
      <c r="H228">
        <v>244</v>
      </c>
    </row>
    <row r="229" spans="6:8" x14ac:dyDescent="0.25">
      <c r="F229" t="s">
        <v>588</v>
      </c>
      <c r="G229">
        <v>297</v>
      </c>
      <c r="H229">
        <v>244</v>
      </c>
    </row>
    <row r="230" spans="6:8" x14ac:dyDescent="0.25">
      <c r="F230" t="s">
        <v>589</v>
      </c>
      <c r="G230">
        <v>222</v>
      </c>
      <c r="H230">
        <v>244</v>
      </c>
    </row>
    <row r="231" spans="6:8" x14ac:dyDescent="0.25">
      <c r="F231" t="s">
        <v>590</v>
      </c>
      <c r="G231">
        <v>226</v>
      </c>
      <c r="H231">
        <v>244</v>
      </c>
    </row>
    <row r="232" spans="6:8" x14ac:dyDescent="0.25">
      <c r="F232" t="s">
        <v>591</v>
      </c>
      <c r="G232">
        <v>226</v>
      </c>
      <c r="H232">
        <v>244</v>
      </c>
    </row>
    <row r="233" spans="6:8" x14ac:dyDescent="0.25">
      <c r="F233" t="s">
        <v>592</v>
      </c>
      <c r="G233">
        <v>262</v>
      </c>
      <c r="H233">
        <v>321</v>
      </c>
    </row>
    <row r="234" spans="6:8" x14ac:dyDescent="0.25">
      <c r="F234" t="s">
        <v>593</v>
      </c>
      <c r="G234">
        <v>296</v>
      </c>
      <c r="H234">
        <v>340</v>
      </c>
    </row>
    <row r="235" spans="6:8" x14ac:dyDescent="0.25">
      <c r="F235" t="s">
        <v>594</v>
      </c>
      <c r="G235">
        <v>262</v>
      </c>
      <c r="H235">
        <v>340</v>
      </c>
    </row>
    <row r="236" spans="6:8" x14ac:dyDescent="0.25">
      <c r="F236" t="s">
        <v>595</v>
      </c>
      <c r="G236">
        <v>263</v>
      </c>
      <c r="H236">
        <v>321</v>
      </c>
    </row>
    <row r="237" spans="6:8" x14ac:dyDescent="0.25">
      <c r="F237" t="s">
        <v>596</v>
      </c>
      <c r="G237">
        <v>226</v>
      </c>
      <c r="H237">
        <v>360</v>
      </c>
    </row>
    <row r="238" spans="6:8" x14ac:dyDescent="0.25">
      <c r="F238" t="s">
        <v>597</v>
      </c>
      <c r="G238">
        <v>262</v>
      </c>
      <c r="H238">
        <v>321</v>
      </c>
    </row>
    <row r="239" spans="6:8" x14ac:dyDescent="0.25">
      <c r="F239" t="s">
        <v>598</v>
      </c>
    </row>
    <row r="240" spans="6:8" x14ac:dyDescent="0.25">
      <c r="F240" t="s">
        <v>599</v>
      </c>
      <c r="G240">
        <v>226</v>
      </c>
      <c r="H240">
        <v>113</v>
      </c>
    </row>
    <row r="241" spans="6:8" x14ac:dyDescent="0.25">
      <c r="F241" t="s">
        <v>600</v>
      </c>
      <c r="G241">
        <v>226</v>
      </c>
      <c r="H241">
        <v>113</v>
      </c>
    </row>
    <row r="242" spans="6:8" x14ac:dyDescent="0.25">
      <c r="F242" t="s">
        <v>601</v>
      </c>
      <c r="G242">
        <v>226</v>
      </c>
      <c r="H242">
        <v>113</v>
      </c>
    </row>
    <row r="243" spans="6:8" x14ac:dyDescent="0.25">
      <c r="F243" t="s">
        <v>602</v>
      </c>
      <c r="G243">
        <v>226</v>
      </c>
      <c r="H243">
        <v>113</v>
      </c>
    </row>
    <row r="244" spans="6:8" x14ac:dyDescent="0.25">
      <c r="F244" t="s">
        <v>603</v>
      </c>
      <c r="G244">
        <v>226</v>
      </c>
      <c r="H244">
        <v>113</v>
      </c>
    </row>
    <row r="245" spans="6:8" x14ac:dyDescent="0.25">
      <c r="F245" t="s">
        <v>604</v>
      </c>
      <c r="G245">
        <v>226</v>
      </c>
      <c r="H245">
        <v>113</v>
      </c>
    </row>
    <row r="246" spans="6:8" x14ac:dyDescent="0.25">
      <c r="F246" t="s">
        <v>605</v>
      </c>
      <c r="G246">
        <v>226</v>
      </c>
      <c r="H246">
        <v>113</v>
      </c>
    </row>
    <row r="247" spans="6:8" x14ac:dyDescent="0.25">
      <c r="F247" t="s">
        <v>606</v>
      </c>
      <c r="G247">
        <v>226</v>
      </c>
      <c r="H247">
        <v>113</v>
      </c>
    </row>
    <row r="248" spans="6:8" x14ac:dyDescent="0.25">
      <c r="F248" t="s">
        <v>607</v>
      </c>
      <c r="G248">
        <v>225</v>
      </c>
      <c r="H248">
        <v>243</v>
      </c>
    </row>
    <row r="249" spans="6:8" x14ac:dyDescent="0.25">
      <c r="F249" t="s">
        <v>608</v>
      </c>
      <c r="G249">
        <v>225</v>
      </c>
      <c r="H249">
        <v>243</v>
      </c>
    </row>
    <row r="250" spans="6:8" x14ac:dyDescent="0.25">
      <c r="F250" t="s">
        <v>609</v>
      </c>
      <c r="G250">
        <v>225</v>
      </c>
      <c r="H250">
        <v>243</v>
      </c>
    </row>
    <row r="251" spans="6:8" x14ac:dyDescent="0.25">
      <c r="F251" t="s">
        <v>610</v>
      </c>
      <c r="G251">
        <v>225</v>
      </c>
      <c r="H251">
        <v>243</v>
      </c>
    </row>
    <row r="252" spans="6:8" x14ac:dyDescent="0.25">
      <c r="F252" t="s">
        <v>611</v>
      </c>
      <c r="G252">
        <v>225</v>
      </c>
      <c r="H252">
        <v>243</v>
      </c>
    </row>
    <row r="253" spans="6:8" x14ac:dyDescent="0.25">
      <c r="F253" t="s">
        <v>612</v>
      </c>
      <c r="G253">
        <v>225</v>
      </c>
      <c r="H253">
        <v>243</v>
      </c>
    </row>
    <row r="254" spans="6:8" x14ac:dyDescent="0.25">
      <c r="F254" t="s">
        <v>613</v>
      </c>
      <c r="G254">
        <v>225</v>
      </c>
      <c r="H254">
        <v>243</v>
      </c>
    </row>
    <row r="255" spans="6:8" x14ac:dyDescent="0.25">
      <c r="F255" t="s">
        <v>614</v>
      </c>
      <c r="G255">
        <v>225</v>
      </c>
      <c r="H255">
        <v>243</v>
      </c>
    </row>
    <row r="256" spans="6:8" x14ac:dyDescent="0.25">
      <c r="F256" t="s">
        <v>615</v>
      </c>
      <c r="G256">
        <v>225</v>
      </c>
      <c r="H256">
        <v>243</v>
      </c>
    </row>
    <row r="257" spans="6:8" x14ac:dyDescent="0.25">
      <c r="F257" t="s">
        <v>616</v>
      </c>
      <c r="G257">
        <v>228</v>
      </c>
      <c r="H257">
        <v>407</v>
      </c>
    </row>
    <row r="258" spans="6:8" x14ac:dyDescent="0.25">
      <c r="F258" t="s">
        <v>617</v>
      </c>
      <c r="G258">
        <v>211</v>
      </c>
      <c r="H258">
        <v>111</v>
      </c>
    </row>
    <row r="259" spans="6:8" x14ac:dyDescent="0.25">
      <c r="F259" t="s">
        <v>618</v>
      </c>
      <c r="G259">
        <v>211</v>
      </c>
      <c r="H259">
        <v>111</v>
      </c>
    </row>
    <row r="260" spans="6:8" x14ac:dyDescent="0.25">
      <c r="F260" t="s">
        <v>619</v>
      </c>
      <c r="G260">
        <v>211</v>
      </c>
      <c r="H260">
        <v>111</v>
      </c>
    </row>
    <row r="261" spans="6:8" x14ac:dyDescent="0.25">
      <c r="F261" t="s">
        <v>620</v>
      </c>
      <c r="G261">
        <v>211</v>
      </c>
      <c r="H261">
        <v>111</v>
      </c>
    </row>
    <row r="262" spans="6:8" x14ac:dyDescent="0.25">
      <c r="F262" t="s">
        <v>621</v>
      </c>
      <c r="G262">
        <v>211</v>
      </c>
      <c r="H262">
        <v>111</v>
      </c>
    </row>
    <row r="263" spans="6:8" x14ac:dyDescent="0.25">
      <c r="F263" t="s">
        <v>622</v>
      </c>
      <c r="G263">
        <v>211</v>
      </c>
      <c r="H263">
        <v>111</v>
      </c>
    </row>
    <row r="264" spans="6:8" x14ac:dyDescent="0.25">
      <c r="F264" t="s">
        <v>623</v>
      </c>
      <c r="G264">
        <v>211</v>
      </c>
      <c r="H264">
        <v>111</v>
      </c>
    </row>
    <row r="265" spans="6:8" x14ac:dyDescent="0.25">
      <c r="F265" t="s">
        <v>624</v>
      </c>
      <c r="G265">
        <v>211</v>
      </c>
      <c r="H265">
        <v>111</v>
      </c>
    </row>
    <row r="266" spans="6:8" x14ac:dyDescent="0.25">
      <c r="F266" t="s">
        <v>625</v>
      </c>
      <c r="G266">
        <v>211</v>
      </c>
      <c r="H266">
        <v>111</v>
      </c>
    </row>
    <row r="267" spans="6:8" x14ac:dyDescent="0.25">
      <c r="F267" t="s">
        <v>626</v>
      </c>
      <c r="G267">
        <v>211</v>
      </c>
      <c r="H267">
        <v>111</v>
      </c>
    </row>
    <row r="268" spans="6:8" x14ac:dyDescent="0.25">
      <c r="F268" t="s">
        <v>627</v>
      </c>
      <c r="G268">
        <v>211</v>
      </c>
      <c r="H268">
        <v>111</v>
      </c>
    </row>
    <row r="269" spans="6:8" x14ac:dyDescent="0.25">
      <c r="F269" t="s">
        <v>628</v>
      </c>
      <c r="G269">
        <v>213</v>
      </c>
      <c r="H269">
        <v>119</v>
      </c>
    </row>
    <row r="270" spans="6:8" x14ac:dyDescent="0.25">
      <c r="F270" t="s">
        <v>629</v>
      </c>
      <c r="G270">
        <v>213</v>
      </c>
      <c r="H270">
        <v>119</v>
      </c>
    </row>
    <row r="271" spans="6:8" x14ac:dyDescent="0.25">
      <c r="F271" t="s">
        <v>630</v>
      </c>
      <c r="G271">
        <v>213</v>
      </c>
      <c r="H271">
        <v>119</v>
      </c>
    </row>
    <row r="272" spans="6:8" x14ac:dyDescent="0.25">
      <c r="F272" t="s">
        <v>631</v>
      </c>
      <c r="G272">
        <v>213</v>
      </c>
      <c r="H272">
        <v>119</v>
      </c>
    </row>
    <row r="273" spans="6:8" x14ac:dyDescent="0.25">
      <c r="F273" t="s">
        <v>632</v>
      </c>
      <c r="G273">
        <v>213</v>
      </c>
      <c r="H273">
        <v>119</v>
      </c>
    </row>
    <row r="274" spans="6:8" x14ac:dyDescent="0.25">
      <c r="F274" t="s">
        <v>633</v>
      </c>
      <c r="G274">
        <v>213</v>
      </c>
      <c r="H274">
        <v>119</v>
      </c>
    </row>
    <row r="275" spans="6:8" x14ac:dyDescent="0.25">
      <c r="F275" t="s">
        <v>634</v>
      </c>
      <c r="G275">
        <v>213</v>
      </c>
      <c r="H275">
        <v>119</v>
      </c>
    </row>
    <row r="276" spans="6:8" x14ac:dyDescent="0.25">
      <c r="F276" t="s">
        <v>635</v>
      </c>
      <c r="G276">
        <v>213</v>
      </c>
      <c r="H276">
        <v>119</v>
      </c>
    </row>
    <row r="277" spans="6:8" x14ac:dyDescent="0.25">
      <c r="F277" t="s">
        <v>636</v>
      </c>
      <c r="G277">
        <v>213</v>
      </c>
      <c r="H277">
        <v>119</v>
      </c>
    </row>
    <row r="278" spans="6:8" x14ac:dyDescent="0.25">
      <c r="F278" t="s">
        <v>637</v>
      </c>
      <c r="G278">
        <v>213</v>
      </c>
      <c r="H278">
        <v>119</v>
      </c>
    </row>
    <row r="279" spans="6:8" x14ac:dyDescent="0.25">
      <c r="F279" t="s">
        <v>638</v>
      </c>
      <c r="G279">
        <v>213</v>
      </c>
      <c r="H279">
        <v>119</v>
      </c>
    </row>
    <row r="280" spans="6:8" x14ac:dyDescent="0.25">
      <c r="F280" t="s">
        <v>639</v>
      </c>
      <c r="G280">
        <v>226</v>
      </c>
      <c r="H280">
        <v>119</v>
      </c>
    </row>
    <row r="281" spans="6:8" x14ac:dyDescent="0.25">
      <c r="F281" t="s">
        <v>640</v>
      </c>
      <c r="G281">
        <v>265</v>
      </c>
      <c r="H281">
        <v>119</v>
      </c>
    </row>
    <row r="282" spans="6:8" x14ac:dyDescent="0.25">
      <c r="F282" t="s">
        <v>641</v>
      </c>
      <c r="G282">
        <v>226</v>
      </c>
      <c r="H282">
        <v>244</v>
      </c>
    </row>
    <row r="283" spans="6:8" x14ac:dyDescent="0.25">
      <c r="F283" t="s">
        <v>642</v>
      </c>
      <c r="G283">
        <v>226</v>
      </c>
      <c r="H283">
        <v>244</v>
      </c>
    </row>
    <row r="284" spans="6:8" x14ac:dyDescent="0.25">
      <c r="F284" t="s">
        <v>643</v>
      </c>
      <c r="G284">
        <v>226</v>
      </c>
      <c r="H284">
        <v>244</v>
      </c>
    </row>
    <row r="285" spans="6:8" x14ac:dyDescent="0.25">
      <c r="F285" t="s">
        <v>644</v>
      </c>
      <c r="G285">
        <v>226</v>
      </c>
      <c r="H285">
        <v>244</v>
      </c>
    </row>
    <row r="286" spans="6:8" x14ac:dyDescent="0.25">
      <c r="F286" t="s">
        <v>645</v>
      </c>
      <c r="G286">
        <v>226</v>
      </c>
      <c r="H286">
        <v>244</v>
      </c>
    </row>
    <row r="287" spans="6:8" x14ac:dyDescent="0.25">
      <c r="F287" t="s">
        <v>646</v>
      </c>
      <c r="G287">
        <v>226</v>
      </c>
      <c r="H287">
        <v>244</v>
      </c>
    </row>
    <row r="288" spans="6:8" x14ac:dyDescent="0.25">
      <c r="F288" t="s">
        <v>647</v>
      </c>
      <c r="G288">
        <v>226</v>
      </c>
      <c r="H288">
        <v>244</v>
      </c>
    </row>
    <row r="289" spans="6:8" x14ac:dyDescent="0.25">
      <c r="F289" t="s">
        <v>648</v>
      </c>
      <c r="G289">
        <v>226</v>
      </c>
      <c r="H289">
        <v>241</v>
      </c>
    </row>
    <row r="290" spans="6:8" x14ac:dyDescent="0.25">
      <c r="F290" t="s">
        <v>649</v>
      </c>
      <c r="G290">
        <v>226</v>
      </c>
      <c r="H290">
        <v>241</v>
      </c>
    </row>
    <row r="291" spans="6:8" x14ac:dyDescent="0.25">
      <c r="F291" t="s">
        <v>650</v>
      </c>
      <c r="G291">
        <v>226</v>
      </c>
      <c r="H291">
        <v>241</v>
      </c>
    </row>
    <row r="292" spans="6:8" x14ac:dyDescent="0.25">
      <c r="F292" t="s">
        <v>651</v>
      </c>
      <c r="G292">
        <v>226</v>
      </c>
      <c r="H292">
        <v>241</v>
      </c>
    </row>
    <row r="293" spans="6:8" x14ac:dyDescent="0.25">
      <c r="F293" t="s">
        <v>652</v>
      </c>
      <c r="G293">
        <v>226</v>
      </c>
      <c r="H293">
        <v>241</v>
      </c>
    </row>
    <row r="294" spans="6:8" x14ac:dyDescent="0.25">
      <c r="F294" t="s">
        <v>653</v>
      </c>
      <c r="G294">
        <v>226</v>
      </c>
      <c r="H294">
        <v>241</v>
      </c>
    </row>
    <row r="295" spans="6:8" x14ac:dyDescent="0.25">
      <c r="F295" t="s">
        <v>654</v>
      </c>
      <c r="G295">
        <v>226</v>
      </c>
      <c r="H295">
        <v>241</v>
      </c>
    </row>
    <row r="296" spans="6:8" x14ac:dyDescent="0.25">
      <c r="F296" t="s">
        <v>655</v>
      </c>
      <c r="G296">
        <v>226</v>
      </c>
      <c r="H296">
        <v>244</v>
      </c>
    </row>
    <row r="297" spans="6:8" x14ac:dyDescent="0.25">
      <c r="F297" t="s">
        <v>656</v>
      </c>
      <c r="G297">
        <v>226</v>
      </c>
      <c r="H297">
        <v>244</v>
      </c>
    </row>
    <row r="298" spans="6:8" x14ac:dyDescent="0.25">
      <c r="F298" t="s">
        <v>657</v>
      </c>
      <c r="G298">
        <v>226</v>
      </c>
      <c r="H298">
        <v>244</v>
      </c>
    </row>
    <row r="299" spans="6:8" x14ac:dyDescent="0.25">
      <c r="F299" t="s">
        <v>658</v>
      </c>
      <c r="G299">
        <v>226</v>
      </c>
      <c r="H299">
        <v>244</v>
      </c>
    </row>
    <row r="300" spans="6:8" x14ac:dyDescent="0.25">
      <c r="F300" t="s">
        <v>659</v>
      </c>
      <c r="G300">
        <v>226</v>
      </c>
      <c r="H300">
        <v>244</v>
      </c>
    </row>
    <row r="301" spans="6:8" x14ac:dyDescent="0.25">
      <c r="F301" t="s">
        <v>660</v>
      </c>
      <c r="G301">
        <v>226</v>
      </c>
      <c r="H301">
        <v>244</v>
      </c>
    </row>
    <row r="302" spans="6:8" x14ac:dyDescent="0.25">
      <c r="F302" t="s">
        <v>661</v>
      </c>
      <c r="G302">
        <v>226</v>
      </c>
      <c r="H302">
        <v>244</v>
      </c>
    </row>
    <row r="303" spans="6:8" x14ac:dyDescent="0.25">
      <c r="F303" t="s">
        <v>662</v>
      </c>
      <c r="G303">
        <v>226</v>
      </c>
      <c r="H303">
        <v>241</v>
      </c>
    </row>
    <row r="304" spans="6:8" x14ac:dyDescent="0.25">
      <c r="F304" t="s">
        <v>663</v>
      </c>
      <c r="G304">
        <v>226</v>
      </c>
      <c r="H304">
        <v>241</v>
      </c>
    </row>
    <row r="305" spans="6:8" x14ac:dyDescent="0.25">
      <c r="F305" t="s">
        <v>664</v>
      </c>
      <c r="G305">
        <v>226</v>
      </c>
      <c r="H305">
        <v>241</v>
      </c>
    </row>
    <row r="306" spans="6:8" x14ac:dyDescent="0.25">
      <c r="F306" t="s">
        <v>665</v>
      </c>
      <c r="G306">
        <v>226</v>
      </c>
      <c r="H306">
        <v>241</v>
      </c>
    </row>
    <row r="307" spans="6:8" x14ac:dyDescent="0.25">
      <c r="F307" t="s">
        <v>666</v>
      </c>
      <c r="G307">
        <v>226</v>
      </c>
      <c r="H307">
        <v>241</v>
      </c>
    </row>
    <row r="308" spans="6:8" x14ac:dyDescent="0.25">
      <c r="F308" t="s">
        <v>667</v>
      </c>
      <c r="G308">
        <v>226</v>
      </c>
      <c r="H308">
        <v>241</v>
      </c>
    </row>
    <row r="309" spans="6:8" x14ac:dyDescent="0.25">
      <c r="F309" t="s">
        <v>668</v>
      </c>
      <c r="G309">
        <v>226</v>
      </c>
      <c r="H309">
        <v>241</v>
      </c>
    </row>
    <row r="310" spans="6:8" x14ac:dyDescent="0.25">
      <c r="F310" t="s">
        <v>669</v>
      </c>
      <c r="G310">
        <v>610</v>
      </c>
      <c r="H310">
        <v>610</v>
      </c>
    </row>
    <row r="311" spans="6:8" x14ac:dyDescent="0.25">
      <c r="F311" t="s">
        <v>670</v>
      </c>
      <c r="G311">
        <v>610</v>
      </c>
      <c r="H311">
        <v>610</v>
      </c>
    </row>
    <row r="312" spans="6:8" x14ac:dyDescent="0.25">
      <c r="F312" t="s">
        <v>671</v>
      </c>
      <c r="G312">
        <v>610</v>
      </c>
      <c r="H312">
        <v>610</v>
      </c>
    </row>
    <row r="313" spans="6:8" x14ac:dyDescent="0.25">
      <c r="F313" t="s">
        <v>672</v>
      </c>
      <c r="G313">
        <v>610</v>
      </c>
      <c r="H313">
        <v>610</v>
      </c>
    </row>
    <row r="314" spans="6:8" x14ac:dyDescent="0.25">
      <c r="F314" t="s">
        <v>673</v>
      </c>
      <c r="G314">
        <v>610</v>
      </c>
      <c r="H314">
        <v>610</v>
      </c>
    </row>
    <row r="315" spans="6:8" x14ac:dyDescent="0.25">
      <c r="F315" t="s">
        <v>674</v>
      </c>
      <c r="G315">
        <v>610</v>
      </c>
      <c r="H315">
        <v>610</v>
      </c>
    </row>
    <row r="316" spans="6:8" x14ac:dyDescent="0.25">
      <c r="F316" t="s">
        <v>675</v>
      </c>
      <c r="G316">
        <v>610</v>
      </c>
      <c r="H316">
        <v>610</v>
      </c>
    </row>
    <row r="317" spans="6:8" x14ac:dyDescent="0.25">
      <c r="F317" t="s">
        <v>676</v>
      </c>
      <c r="G317">
        <v>610</v>
      </c>
      <c r="H317">
        <v>610</v>
      </c>
    </row>
    <row r="318" spans="6:8" x14ac:dyDescent="0.25">
      <c r="F318" t="s">
        <v>677</v>
      </c>
      <c r="G318">
        <v>610</v>
      </c>
      <c r="H318">
        <v>610</v>
      </c>
    </row>
    <row r="319" spans="6:8" x14ac:dyDescent="0.25">
      <c r="F319" t="s">
        <v>678</v>
      </c>
      <c r="G319">
        <v>610</v>
      </c>
      <c r="H319">
        <v>610</v>
      </c>
    </row>
    <row r="320" spans="6:8" x14ac:dyDescent="0.25">
      <c r="F320" t="s">
        <v>679</v>
      </c>
      <c r="G320">
        <v>610</v>
      </c>
      <c r="H320">
        <v>610</v>
      </c>
    </row>
    <row r="321" spans="6:8" x14ac:dyDescent="0.25">
      <c r="F321" t="s">
        <v>680</v>
      </c>
      <c r="G321">
        <v>610</v>
      </c>
      <c r="H321">
        <v>610</v>
      </c>
    </row>
    <row r="322" spans="6:8" x14ac:dyDescent="0.25">
      <c r="F322" t="s">
        <v>681</v>
      </c>
      <c r="G322">
        <v>610</v>
      </c>
      <c r="H322">
        <v>610</v>
      </c>
    </row>
    <row r="323" spans="6:8" x14ac:dyDescent="0.25">
      <c r="F323" t="s">
        <v>682</v>
      </c>
      <c r="G323">
        <v>610</v>
      </c>
      <c r="H323">
        <v>610</v>
      </c>
    </row>
    <row r="324" spans="6:8" x14ac:dyDescent="0.25">
      <c r="F324" t="s">
        <v>683</v>
      </c>
      <c r="G324">
        <v>610</v>
      </c>
      <c r="H324">
        <v>610</v>
      </c>
    </row>
    <row r="325" spans="6:8" x14ac:dyDescent="0.25">
      <c r="F325" t="s">
        <v>684</v>
      </c>
      <c r="G325">
        <v>610</v>
      </c>
      <c r="H325">
        <v>610</v>
      </c>
    </row>
    <row r="326" spans="6:8" x14ac:dyDescent="0.25">
      <c r="F326" t="s">
        <v>685</v>
      </c>
      <c r="G326">
        <v>610</v>
      </c>
      <c r="H326">
        <v>610</v>
      </c>
    </row>
    <row r="327" spans="6:8" x14ac:dyDescent="0.25">
      <c r="F327" t="s">
        <v>686</v>
      </c>
      <c r="G327">
        <v>610</v>
      </c>
      <c r="H327">
        <v>610</v>
      </c>
    </row>
    <row r="328" spans="6:8" x14ac:dyDescent="0.25">
      <c r="F328" t="s">
        <v>687</v>
      </c>
      <c r="G328">
        <v>610</v>
      </c>
      <c r="H328">
        <v>610</v>
      </c>
    </row>
    <row r="329" spans="6:8" x14ac:dyDescent="0.25">
      <c r="F329" t="s">
        <v>688</v>
      </c>
      <c r="G329">
        <v>610</v>
      </c>
      <c r="H329">
        <v>610</v>
      </c>
    </row>
    <row r="330" spans="6:8" x14ac:dyDescent="0.25">
      <c r="F330" t="s">
        <v>689</v>
      </c>
      <c r="G330">
        <v>610</v>
      </c>
      <c r="H330">
        <v>610</v>
      </c>
    </row>
    <row r="331" spans="6:8" x14ac:dyDescent="0.25">
      <c r="F331" t="s">
        <v>690</v>
      </c>
      <c r="G331">
        <v>510</v>
      </c>
      <c r="H331">
        <v>244</v>
      </c>
    </row>
    <row r="332" spans="6:8" x14ac:dyDescent="0.25">
      <c r="F332" t="s">
        <v>691</v>
      </c>
      <c r="G332">
        <v>510</v>
      </c>
      <c r="H332">
        <v>510</v>
      </c>
    </row>
    <row r="333" spans="6:8" x14ac:dyDescent="0.25">
      <c r="F333" t="s">
        <v>692</v>
      </c>
      <c r="G333">
        <v>510</v>
      </c>
      <c r="H333">
        <v>510</v>
      </c>
    </row>
    <row r="334" spans="6:8" x14ac:dyDescent="0.25">
      <c r="F334" t="s">
        <v>693</v>
      </c>
      <c r="G334">
        <v>131</v>
      </c>
      <c r="H334">
        <v>130</v>
      </c>
    </row>
    <row r="335" spans="6:8" x14ac:dyDescent="0.25">
      <c r="F335" t="s">
        <v>694</v>
      </c>
      <c r="G335">
        <v>131</v>
      </c>
      <c r="H335">
        <v>130</v>
      </c>
    </row>
    <row r="336" spans="6:8" x14ac:dyDescent="0.25">
      <c r="F336" t="s">
        <v>695</v>
      </c>
      <c r="G336">
        <v>131</v>
      </c>
      <c r="H336">
        <v>130</v>
      </c>
    </row>
    <row r="337" spans="6:8" x14ac:dyDescent="0.25">
      <c r="F337" t="s">
        <v>696</v>
      </c>
      <c r="G337">
        <v>131</v>
      </c>
      <c r="H337">
        <v>130</v>
      </c>
    </row>
    <row r="338" spans="6:8" x14ac:dyDescent="0.25">
      <c r="F338" t="s">
        <v>697</v>
      </c>
      <c r="G338">
        <v>131</v>
      </c>
      <c r="H338">
        <v>130</v>
      </c>
    </row>
    <row r="339" spans="6:8" x14ac:dyDescent="0.25">
      <c r="F339" t="s">
        <v>698</v>
      </c>
      <c r="G339">
        <v>131</v>
      </c>
      <c r="H339">
        <v>130</v>
      </c>
    </row>
    <row r="340" spans="6:8" x14ac:dyDescent="0.25">
      <c r="F340" t="s">
        <v>699</v>
      </c>
      <c r="G340">
        <v>181</v>
      </c>
      <c r="H340">
        <v>180</v>
      </c>
    </row>
    <row r="341" spans="6:8" x14ac:dyDescent="0.25">
      <c r="F341" t="s">
        <v>700</v>
      </c>
      <c r="G341">
        <v>181</v>
      </c>
      <c r="H341">
        <v>180</v>
      </c>
    </row>
    <row r="342" spans="6:8" x14ac:dyDescent="0.25">
      <c r="F342" t="s">
        <v>701</v>
      </c>
      <c r="G342">
        <v>145</v>
      </c>
      <c r="H342">
        <v>140</v>
      </c>
    </row>
    <row r="343" spans="6:8" x14ac:dyDescent="0.25">
      <c r="F343" t="s">
        <v>702</v>
      </c>
      <c r="G343">
        <v>152</v>
      </c>
      <c r="H343">
        <v>180</v>
      </c>
    </row>
    <row r="344" spans="6:8" x14ac:dyDescent="0.25">
      <c r="F344" t="s">
        <v>703</v>
      </c>
      <c r="G344">
        <v>152</v>
      </c>
      <c r="H344">
        <v>180</v>
      </c>
    </row>
    <row r="345" spans="6:8" x14ac:dyDescent="0.25">
      <c r="F345" t="s">
        <v>704</v>
      </c>
      <c r="G345">
        <v>152</v>
      </c>
      <c r="H345">
        <v>150</v>
      </c>
    </row>
    <row r="346" spans="6:8" x14ac:dyDescent="0.25">
      <c r="F346" t="s">
        <v>705</v>
      </c>
      <c r="G346">
        <v>610</v>
      </c>
      <c r="H346">
        <v>610</v>
      </c>
    </row>
    <row r="347" spans="6:8" x14ac:dyDescent="0.25">
      <c r="F347" t="s">
        <v>706</v>
      </c>
      <c r="G347">
        <v>131</v>
      </c>
      <c r="H347">
        <v>130</v>
      </c>
    </row>
    <row r="348" spans="6:8" x14ac:dyDescent="0.25">
      <c r="F348" t="s">
        <v>707</v>
      </c>
      <c r="G348">
        <v>145</v>
      </c>
      <c r="H348">
        <v>140</v>
      </c>
    </row>
    <row r="349" spans="6:8" x14ac:dyDescent="0.25">
      <c r="F349" t="s">
        <v>708</v>
      </c>
      <c r="G349">
        <v>155</v>
      </c>
      <c r="H349">
        <v>150</v>
      </c>
    </row>
    <row r="350" spans="6:8" x14ac:dyDescent="0.25">
      <c r="F350" t="s">
        <v>709</v>
      </c>
      <c r="G350">
        <v>154</v>
      </c>
      <c r="H350">
        <v>150</v>
      </c>
    </row>
    <row r="351" spans="6:8" x14ac:dyDescent="0.25">
      <c r="F351" t="s">
        <v>710</v>
      </c>
      <c r="G351">
        <v>263</v>
      </c>
      <c r="H351">
        <v>321</v>
      </c>
    </row>
    <row r="352" spans="6:8" x14ac:dyDescent="0.25">
      <c r="F352" t="s">
        <v>711</v>
      </c>
      <c r="G352">
        <v>134</v>
      </c>
      <c r="H352">
        <v>130</v>
      </c>
    </row>
    <row r="353" spans="6:8" x14ac:dyDescent="0.25">
      <c r="F353" t="s">
        <v>712</v>
      </c>
      <c r="G353">
        <v>150</v>
      </c>
      <c r="H353">
        <v>150</v>
      </c>
    </row>
    <row r="354" spans="6:8" x14ac:dyDescent="0.25">
      <c r="F354" t="s">
        <v>713</v>
      </c>
      <c r="G354">
        <v>131</v>
      </c>
      <c r="H354">
        <v>440</v>
      </c>
    </row>
    <row r="355" spans="6:8" x14ac:dyDescent="0.25">
      <c r="F355" t="s">
        <v>714</v>
      </c>
      <c r="G355">
        <v>610</v>
      </c>
      <c r="H355">
        <v>244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Сл Записка</vt:lpstr>
      <vt:lpstr>Приложение 1</vt:lpstr>
      <vt:lpstr>Справочник</vt:lpstr>
      <vt:lpstr>'Приложение 1'!Область_печати</vt:lpstr>
      <vt:lpstr>'Сл Записка'!Область_печати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Геннадьевна Бренчина</dc:creator>
  <cp:lastModifiedBy>Мария Валерьевна Игонина</cp:lastModifiedBy>
  <cp:lastPrinted>2021-04-02T07:20:32Z</cp:lastPrinted>
  <dcterms:created xsi:type="dcterms:W3CDTF">2021-04-01T14:01:04Z</dcterms:created>
  <dcterms:modified xsi:type="dcterms:W3CDTF">2023-09-28T11:17:49Z</dcterms:modified>
</cp:coreProperties>
</file>